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480" yWindow="15" windowWidth="14295" windowHeight="9450"/>
  </bookViews>
  <sheets>
    <sheet name="解説" sheetId="1" r:id="rId1"/>
    <sheet name="練習１" sheetId="4" r:id="rId2"/>
    <sheet name="設定" sheetId="6" r:id="rId3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C4" i="1"/>
  <c r="D4" i="1" s="1"/>
  <c r="E4" i="1" s="1"/>
  <c r="F4" i="1" s="1"/>
  <c r="G4" i="1" s="1"/>
  <c r="H4" i="1" s="1"/>
  <c r="I4" i="1" s="1"/>
  <c r="C5" i="1" s="1"/>
  <c r="D5" i="1" s="1"/>
  <c r="E5" i="1" s="1"/>
  <c r="F5" i="1" s="1"/>
  <c r="G5" i="1" s="1"/>
  <c r="H5" i="1" s="1"/>
  <c r="I5" i="1" s="1"/>
  <c r="C6" i="1" s="1"/>
  <c r="D6" i="1" s="1"/>
  <c r="E6" i="1" s="1"/>
  <c r="F6" i="1" s="1"/>
  <c r="G6" i="1" s="1"/>
  <c r="H6" i="1" s="1"/>
  <c r="I6" i="1" s="1"/>
  <c r="C7" i="1" s="1"/>
  <c r="D7" i="1" s="1"/>
  <c r="E7" i="1" s="1"/>
  <c r="F7" i="1" s="1"/>
  <c r="G7" i="1" s="1"/>
  <c r="H7" i="1" s="1"/>
  <c r="I7" i="1" s="1"/>
  <c r="C8" i="1" s="1"/>
  <c r="D8" i="1" s="1"/>
  <c r="E8" i="1" s="1"/>
  <c r="F8" i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D36" i="1"/>
  <c r="C6" i="4"/>
  <c r="E6" i="4"/>
  <c r="F6" i="4"/>
  <c r="G6" i="4"/>
  <c r="C7" i="4"/>
  <c r="E7" i="4"/>
  <c r="F7" i="4"/>
  <c r="G7" i="4"/>
  <c r="C8" i="4"/>
  <c r="E8" i="4"/>
  <c r="F8" i="4"/>
  <c r="G8" i="4"/>
  <c r="C9" i="4"/>
  <c r="E9" i="4"/>
  <c r="F9" i="4"/>
  <c r="G9" i="4"/>
  <c r="M10" i="4"/>
  <c r="S10" i="4"/>
  <c r="C20" i="4"/>
  <c r="C21" i="4" s="1"/>
  <c r="C22" i="4" s="1"/>
  <c r="C23" i="4" s="1"/>
  <c r="E20" i="4"/>
  <c r="E21" i="4"/>
  <c r="E22" i="4"/>
  <c r="E23" i="4"/>
  <c r="F28" i="4"/>
  <c r="F31" i="4"/>
  <c r="G31" i="4" s="1"/>
</calcChain>
</file>

<file path=xl/comments1.xml><?xml version="1.0" encoding="utf-8"?>
<comments xmlns="http://schemas.openxmlformats.org/spreadsheetml/2006/main">
  <authors>
    <author>N/T</author>
  </authors>
  <commentList>
    <comment ref="C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コメントのテスト</t>
        </r>
      </text>
    </comment>
  </commentList>
</comments>
</file>

<file path=xl/sharedStrings.xml><?xml version="1.0" encoding="utf-8"?>
<sst xmlns="http://schemas.openxmlformats.org/spreadsheetml/2006/main" count="161" uniqueCount="76">
  <si>
    <t>月</t>
    <rPh sb="0" eb="1">
      <t>ツキ</t>
    </rPh>
    <phoneticPr fontId="2"/>
  </si>
  <si>
    <t>目標</t>
    <rPh sb="0" eb="2">
      <t>モクヒョウ</t>
    </rPh>
    <phoneticPr fontId="2"/>
  </si>
  <si>
    <t>実績</t>
    <rPh sb="0" eb="2">
      <t>ジッセキ</t>
    </rPh>
    <phoneticPr fontId="2"/>
  </si>
  <si>
    <t>達成率</t>
    <rPh sb="0" eb="3">
      <t>タッセイリツ</t>
    </rPh>
    <phoneticPr fontId="2"/>
  </si>
  <si>
    <t>評価</t>
    <rPh sb="0" eb="2">
      <t>ヒョウカ</t>
    </rPh>
    <phoneticPr fontId="2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</si>
  <si>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</si>
  <si>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</si>
  <si>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</si>
  <si>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</si>
  <si>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</si>
  <si>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</si>
  <si>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香川県</t>
    <rPh sb="0" eb="3">
      <t>カガワケン</t>
    </rPh>
    <phoneticPr fontId="2"/>
  </si>
  <si>
    <t>徳島県</t>
    <rPh sb="0" eb="3">
      <t>トクシマケン</t>
    </rPh>
    <phoneticPr fontId="2"/>
  </si>
  <si>
    <t>愛媛県</t>
    <rPh sb="0" eb="3">
      <t>エヒメケン</t>
    </rPh>
    <phoneticPr fontId="2"/>
  </si>
  <si>
    <t>計</t>
    <rPh sb="0" eb="1">
      <t>ケイ</t>
    </rPh>
    <phoneticPr fontId="2"/>
  </si>
  <si>
    <t>営業</t>
    <rPh sb="0" eb="2">
      <t>エイギョウ</t>
    </rPh>
    <phoneticPr fontId="2"/>
  </si>
  <si>
    <t>設計</t>
    <rPh sb="0" eb="2">
      <t>セッケイ</t>
    </rPh>
    <phoneticPr fontId="2"/>
  </si>
  <si>
    <t>社員</t>
    <rPh sb="0" eb="2">
      <t>シャイン</t>
    </rPh>
    <phoneticPr fontId="2"/>
  </si>
  <si>
    <t>派遣</t>
    <rPh sb="0" eb="2">
      <t>ハケン</t>
    </rPh>
    <phoneticPr fontId="2"/>
  </si>
  <si>
    <t>削除前</t>
    <rPh sb="0" eb="2">
      <t>サクジョ</t>
    </rPh>
    <rPh sb="2" eb="3">
      <t>マエ</t>
    </rPh>
    <phoneticPr fontId="2"/>
  </si>
  <si>
    <t>削除後</t>
    <rPh sb="0" eb="2">
      <t>サクジョ</t>
    </rPh>
    <rPh sb="2" eb="3">
      <t>ゴ</t>
    </rPh>
    <phoneticPr fontId="2"/>
  </si>
  <si>
    <t>→</t>
    <phoneticPr fontId="2"/>
  </si>
  <si>
    <t>→</t>
    <phoneticPr fontId="2"/>
  </si>
  <si>
    <t>表１</t>
    <rPh sb="0" eb="1">
      <t>ヒョウ</t>
    </rPh>
    <phoneticPr fontId="2"/>
  </si>
  <si>
    <t>下の黒枠へコピーアンドペースト</t>
    <rPh sb="0" eb="1">
      <t>シタ</t>
    </rPh>
    <rPh sb="2" eb="4">
      <t>クロワク</t>
    </rPh>
    <phoneticPr fontId="2"/>
  </si>
  <si>
    <t>表２</t>
    <rPh sb="0" eb="1">
      <t>ヒョウ</t>
    </rPh>
    <phoneticPr fontId="2"/>
  </si>
  <si>
    <t>下の黒枠へ行と列を入れ替えてコピーアンドペースト</t>
    <rPh sb="0" eb="1">
      <t>シタ</t>
    </rPh>
    <rPh sb="2" eb="4">
      <t>クロワク</t>
    </rPh>
    <rPh sb="5" eb="6">
      <t>ギョウ</t>
    </rPh>
    <rPh sb="7" eb="8">
      <t>レツ</t>
    </rPh>
    <rPh sb="9" eb="10">
      <t>イ</t>
    </rPh>
    <rPh sb="11" eb="12">
      <t>カ</t>
    </rPh>
    <phoneticPr fontId="2"/>
  </si>
  <si>
    <t>表３</t>
    <rPh sb="0" eb="1">
      <t>ヒョウ</t>
    </rPh>
    <phoneticPr fontId="2"/>
  </si>
  <si>
    <t>リンク貼り付け
→→→→→→</t>
    <rPh sb="3" eb="4">
      <t>ハ</t>
    </rPh>
    <rPh sb="5" eb="6">
      <t>ツ</t>
    </rPh>
    <phoneticPr fontId="2"/>
  </si>
  <si>
    <t>書式のクリア</t>
    <rPh sb="0" eb="2">
      <t>ショシキ</t>
    </rPh>
    <phoneticPr fontId="2"/>
  </si>
  <si>
    <t>数値と値のクリア</t>
    <rPh sb="0" eb="2">
      <t>スウチ</t>
    </rPh>
    <rPh sb="3" eb="4">
      <t>アタイ</t>
    </rPh>
    <phoneticPr fontId="2"/>
  </si>
  <si>
    <t>コメントのクリア</t>
    <phoneticPr fontId="2"/>
  </si>
  <si>
    <t>全てクリア</t>
    <rPh sb="0" eb="1">
      <t>スベ</t>
    </rPh>
    <phoneticPr fontId="2"/>
  </si>
  <si>
    <t>Ａ社</t>
  </si>
  <si>
    <t>Ｂ社</t>
  </si>
  <si>
    <t>Ｃ社</t>
  </si>
  <si>
    <t>Ｄ社</t>
  </si>
  <si>
    <t>火曜日</t>
  </si>
  <si>
    <t>水曜日</t>
  </si>
  <si>
    <t>課題１</t>
    <rPh sb="0" eb="2">
      <t>カダイ</t>
    </rPh>
    <phoneticPr fontId="2"/>
  </si>
  <si>
    <t>表示されているデータはそのままで、左の表を右に複写しなさい。</t>
    <rPh sb="0" eb="2">
      <t>ヒョウジ</t>
    </rPh>
    <rPh sb="17" eb="18">
      <t>ヒダリ</t>
    </rPh>
    <rPh sb="19" eb="20">
      <t>ヒョウ</t>
    </rPh>
    <rPh sb="21" eb="22">
      <t>ミギ</t>
    </rPh>
    <rPh sb="23" eb="25">
      <t>フクシャ</t>
    </rPh>
    <phoneticPr fontId="2"/>
  </si>
  <si>
    <t>右の表に書式やデータが設定されている場合は、それを壊さないこと。</t>
    <rPh sb="0" eb="1">
      <t>ミギ</t>
    </rPh>
    <rPh sb="2" eb="3">
      <t>ヒョウ</t>
    </rPh>
    <rPh sb="4" eb="6">
      <t>ショシキ</t>
    </rPh>
    <rPh sb="11" eb="13">
      <t>セッテイ</t>
    </rPh>
    <rPh sb="18" eb="20">
      <t>バアイ</t>
    </rPh>
    <rPh sb="25" eb="26">
      <t>コワ</t>
    </rPh>
    <phoneticPr fontId="2"/>
  </si>
  <si>
    <t>解答例</t>
    <rPh sb="0" eb="2">
      <t>カイトウ</t>
    </rPh>
    <rPh sb="2" eb="3">
      <t>レイ</t>
    </rPh>
    <phoneticPr fontId="2"/>
  </si>
  <si>
    <t>使用量</t>
    <rPh sb="0" eb="3">
      <t>シヨウリョウ</t>
    </rPh>
    <phoneticPr fontId="2"/>
  </si>
  <si>
    <t>従量料金</t>
    <rPh sb="0" eb="2">
      <t>ジュウリョウ</t>
    </rPh>
    <rPh sb="2" eb="4">
      <t>リョウキン</t>
    </rPh>
    <phoneticPr fontId="2"/>
  </si>
  <si>
    <t>基本料金</t>
    <rPh sb="0" eb="2">
      <t>キホン</t>
    </rPh>
    <rPh sb="2" eb="4">
      <t>リョウキン</t>
    </rPh>
    <phoneticPr fontId="2"/>
  </si>
  <si>
    <t>合計金額</t>
    <rPh sb="0" eb="2">
      <t>ゴウケイ</t>
    </rPh>
    <rPh sb="2" eb="4">
      <t>キンガク</t>
    </rPh>
    <phoneticPr fontId="2"/>
  </si>
  <si>
    <t>合計</t>
    <rPh sb="0" eb="2">
      <t>ゴウケイ</t>
    </rPh>
    <phoneticPr fontId="2"/>
  </si>
  <si>
    <t>販売額</t>
    <rPh sb="0" eb="2">
      <t>ハンバイ</t>
    </rPh>
    <rPh sb="2" eb="3">
      <t>ガク</t>
    </rPh>
    <phoneticPr fontId="2"/>
  </si>
  <si>
    <t>請求額</t>
    <rPh sb="0" eb="2">
      <t>セイキュウ</t>
    </rPh>
    <rPh sb="2" eb="3">
      <t>ガク</t>
    </rPh>
    <phoneticPr fontId="2"/>
  </si>
  <si>
    <t>決済</t>
    <rPh sb="0" eb="2">
      <t>ケッサイ</t>
    </rPh>
    <phoneticPr fontId="2"/>
  </si>
  <si>
    <t>未収</t>
    <rPh sb="0" eb="2">
      <t>ミシュウ</t>
    </rPh>
    <phoneticPr fontId="2"/>
  </si>
  <si>
    <t>済</t>
    <rPh sb="0" eb="1">
      <t>スミ</t>
    </rPh>
    <phoneticPr fontId="2"/>
  </si>
  <si>
    <t>やや難</t>
    <rPh sb="2" eb="3">
      <t>ナン</t>
    </rPh>
    <phoneticPr fontId="2"/>
  </si>
  <si>
    <t>販売額</t>
    <phoneticPr fontId="2"/>
  </si>
  <si>
    <t>請求額</t>
    <phoneticPr fontId="2"/>
  </si>
  <si>
    <t>決済</t>
    <phoneticPr fontId="2"/>
  </si>
  <si>
    <t>未収</t>
    <phoneticPr fontId="2"/>
  </si>
  <si>
    <t>済</t>
    <phoneticPr fontId="2"/>
  </si>
  <si>
    <t>成績</t>
    <rPh sb="0" eb="2">
      <t>セイセキ</t>
    </rPh>
    <phoneticPr fontId="2"/>
  </si>
  <si>
    <t>売上</t>
    <rPh sb="0" eb="2">
      <t>ウリアゲ</t>
    </rPh>
    <phoneticPr fontId="2"/>
  </si>
  <si>
    <t>店舗</t>
    <rPh sb="0" eb="2">
      <t>テンポ</t>
    </rPh>
    <phoneticPr fontId="2"/>
  </si>
  <si>
    <t>月曜日</t>
    <rPh sb="0" eb="2">
      <t>ゲツヨウ</t>
    </rPh>
    <rPh sb="2" eb="3">
      <t>ヒ</t>
    </rPh>
    <phoneticPr fontId="2"/>
  </si>
  <si>
    <t>東京</t>
    <rPh sb="0" eb="2">
      <t>トウキョウ</t>
    </rPh>
    <phoneticPr fontId="2"/>
  </si>
  <si>
    <t>秋葉原店</t>
    <rPh sb="0" eb="3">
      <t>アキハバラ</t>
    </rPh>
    <rPh sb="3" eb="4">
      <t>テン</t>
    </rPh>
    <phoneticPr fontId="2"/>
  </si>
  <si>
    <t>御徒町店</t>
    <rPh sb="0" eb="4">
      <t>オカチマチテン</t>
    </rPh>
    <phoneticPr fontId="2"/>
  </si>
  <si>
    <t>大阪</t>
    <rPh sb="0" eb="2">
      <t>オオサカ</t>
    </rPh>
    <phoneticPr fontId="2"/>
  </si>
  <si>
    <t>日本橋店</t>
    <rPh sb="0" eb="3">
      <t>ニホンバシ</t>
    </rPh>
    <rPh sb="3" eb="4">
      <t>テン</t>
    </rPh>
    <phoneticPr fontId="2"/>
  </si>
  <si>
    <t>心斎橋店</t>
    <rPh sb="0" eb="3">
      <t>シンサイバシ</t>
    </rPh>
    <rPh sb="3" eb="4">
      <t>テン</t>
    </rPh>
    <phoneticPr fontId="2"/>
  </si>
  <si>
    <t>課題２</t>
    <rPh sb="0" eb="2">
      <t>カダイ</t>
    </rPh>
    <phoneticPr fontId="2"/>
  </si>
  <si>
    <t>左の表を右の状態にしなさい。</t>
    <rPh sb="0" eb="1">
      <t>ヒダリ</t>
    </rPh>
    <rPh sb="2" eb="3">
      <t>ヒョウ</t>
    </rPh>
    <rPh sb="4" eb="5">
      <t>ミギ</t>
    </rPh>
    <rPh sb="6" eb="8">
      <t>ジョウタイ</t>
    </rPh>
    <phoneticPr fontId="2"/>
  </si>
  <si>
    <t>(´ー｀)┌ﾌｯ</t>
    <phoneticPr fontId="2"/>
  </si>
  <si>
    <t>（￣ー￣）</t>
    <phoneticPr fontId="2"/>
  </si>
  <si>
    <t>掛率</t>
    <rPh sb="0" eb="2">
      <t>カケリツ</t>
    </rPh>
    <phoneticPr fontId="2"/>
  </si>
  <si>
    <t>単価</t>
    <rPh sb="0" eb="2">
      <t>タンカ</t>
    </rPh>
    <phoneticPr fontId="2"/>
  </si>
  <si>
    <t>初期月</t>
    <rPh sb="0" eb="2">
      <t>ショキ</t>
    </rPh>
    <rPh sb="2" eb="3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</si>
</sst>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¥&quot;#,##0;&quot;¥&quot;\-#,##0"/>
    <numFmt numFmtId="177" formatCode="d&quot;日&quot;;@"/>
    <numFmt numFmtId="178" formatCode="[$-411]ggge&quot;年&quot;m&quot;月の暦&quot;;@"/>
    <numFmt numFmtId="179" formatCode="aaa"/>
    <numFmt numFmtId="183" formatCode="[$-411]ge\.m\.d;@"/>
    <numFmt numFmtId="186" formatCode="0.0%"/>
    <numFmt numFmtId="187" formatCode="General&quot;kl&quot;"/>
    <numFmt numFmtId="188" formatCode="[DBNum3][$-411]#&quot;月分&quot;"/>
  </numFmts>
  <fonts count="15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lightGray">
        <fgColor indexed="8"/>
        <bgColor indexed="8"/>
      </patternFill>
    </fill>
    <fill>
      <patternFill patternType="solid">
        <fgColor indexed="1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slantDashDot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slantDashDot">
        <color indexed="64"/>
      </right>
      <top style="thin">
        <color indexed="64"/>
      </top>
      <bottom style="dotted">
        <color indexed="64"/>
      </bottom>
      <diagonal/>
    </border>
    <border>
      <left style="slantDashDot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slantDashDot">
        <color indexed="64"/>
      </right>
      <top style="dotted">
        <color indexed="64"/>
      </top>
      <bottom style="dotted">
        <color indexed="64"/>
      </bottom>
      <diagonal/>
    </border>
    <border>
      <left style="slantDashDot">
        <color indexed="64"/>
      </left>
      <right style="thin">
        <color indexed="64"/>
      </right>
      <top style="dotted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slantDashDot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dotted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16">
    <xf numFmtId="0" fontId="0" fillId="0" borderId="0" xfId="0"/>
    <xf numFmtId="0" fontId="6" fillId="0" borderId="0" xfId="0" applyFont="1"/>
    <xf numFmtId="177" fontId="7" fillId="2" borderId="1" xfId="0" applyNumberFormat="1" applyFont="1" applyFill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7" fontId="9" fillId="3" borderId="3" xfId="0" applyNumberFormat="1" applyFont="1" applyFill="1" applyBorder="1" applyAlignment="1">
      <alignment horizontal="center" vertical="center"/>
    </xf>
    <xf numFmtId="177" fontId="7" fillId="2" borderId="4" xfId="0" applyNumberFormat="1" applyFont="1" applyFill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7" fontId="9" fillId="3" borderId="6" xfId="0" applyNumberFormat="1" applyFont="1" applyFill="1" applyBorder="1" applyAlignment="1">
      <alignment horizontal="center" vertical="center"/>
    </xf>
    <xf numFmtId="177" fontId="7" fillId="2" borderId="7" xfId="0" applyNumberFormat="1" applyFont="1" applyFill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0" fontId="6" fillId="0" borderId="0" xfId="0" applyFont="1" applyBorder="1"/>
    <xf numFmtId="0" fontId="6" fillId="0" borderId="11" xfId="0" applyNumberFormat="1" applyFont="1" applyBorder="1" applyAlignment="1">
      <alignment horizontal="left" vertical="center" indent="1"/>
    </xf>
    <xf numFmtId="0" fontId="6" fillId="0" borderId="0" xfId="0" applyNumberFormat="1" applyFont="1" applyBorder="1" applyAlignment="1">
      <alignment horizontal="left" vertical="center" indent="1"/>
    </xf>
    <xf numFmtId="0" fontId="6" fillId="0" borderId="12" xfId="0" applyNumberFormat="1" applyFont="1" applyBorder="1" applyAlignment="1">
      <alignment horizontal="left" vertical="center" indent="1"/>
    </xf>
    <xf numFmtId="0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5" borderId="13" xfId="0" applyNumberFormat="1" applyFont="1" applyFill="1" applyBorder="1" applyAlignment="1">
      <alignment horizontal="center" vertical="center"/>
    </xf>
    <xf numFmtId="0" fontId="8" fillId="3" borderId="14" xfId="0" applyNumberFormat="1" applyFont="1" applyFill="1" applyBorder="1" applyAlignment="1">
      <alignment horizontal="center" vertical="center"/>
    </xf>
    <xf numFmtId="0" fontId="8" fillId="3" borderId="15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79" fontId="7" fillId="2" borderId="18" xfId="0" applyNumberFormat="1" applyFont="1" applyFill="1" applyBorder="1" applyAlignment="1">
      <alignment horizontal="center" vertical="center"/>
    </xf>
    <xf numFmtId="179" fontId="8" fillId="6" borderId="19" xfId="0" applyNumberFormat="1" applyFont="1" applyFill="1" applyBorder="1" applyAlignment="1">
      <alignment horizontal="center" vertical="center"/>
    </xf>
    <xf numFmtId="179" fontId="9" fillId="3" borderId="20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Border="1"/>
    <xf numFmtId="9" fontId="11" fillId="0" borderId="5" xfId="0" applyNumberFormat="1" applyFont="1" applyBorder="1"/>
    <xf numFmtId="0" fontId="11" fillId="0" borderId="0" xfId="0" applyFont="1" applyBorder="1"/>
    <xf numFmtId="9" fontId="11" fillId="0" borderId="0" xfId="0" applyNumberFormat="1" applyFont="1" applyBorder="1"/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/>
    <xf numFmtId="9" fontId="11" fillId="0" borderId="29" xfId="0" applyNumberFormat="1" applyFont="1" applyBorder="1"/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" fillId="0" borderId="0" xfId="3">
      <alignment vertical="center"/>
    </xf>
    <xf numFmtId="0" fontId="1" fillId="0" borderId="5" xfId="3" applyBorder="1">
      <alignment vertical="center"/>
    </xf>
    <xf numFmtId="0" fontId="1" fillId="0" borderId="5" xfId="3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36" xfId="3" applyBorder="1">
      <alignment vertical="center"/>
    </xf>
    <xf numFmtId="0" fontId="4" fillId="7" borderId="37" xfId="3" applyFont="1" applyFill="1" applyBorder="1" applyAlignment="1">
      <alignment horizontal="center" vertical="center"/>
    </xf>
    <xf numFmtId="0" fontId="4" fillId="7" borderId="38" xfId="3" applyFont="1" applyFill="1" applyBorder="1" applyAlignment="1">
      <alignment horizontal="center" vertical="center"/>
    </xf>
    <xf numFmtId="0" fontId="4" fillId="7" borderId="39" xfId="3" applyFont="1" applyFill="1" applyBorder="1" applyAlignment="1">
      <alignment horizontal="center" vertical="center"/>
    </xf>
    <xf numFmtId="188" fontId="1" fillId="0" borderId="5" xfId="3" applyNumberFormat="1" applyBorder="1" applyAlignment="1">
      <alignment horizontal="center" vertical="center"/>
    </xf>
    <xf numFmtId="187" fontId="1" fillId="0" borderId="5" xfId="3" applyNumberFormat="1" applyBorder="1" applyAlignment="1">
      <alignment horizontal="center" vertical="center"/>
    </xf>
    <xf numFmtId="5" fontId="1" fillId="0" borderId="5" xfId="3" applyNumberFormat="1" applyBorder="1" applyAlignment="1">
      <alignment horizontal="center" vertical="center"/>
    </xf>
    <xf numFmtId="5" fontId="1" fillId="0" borderId="5" xfId="3" applyNumberFormat="1" applyBorder="1">
      <alignment vertical="center"/>
    </xf>
    <xf numFmtId="188" fontId="1" fillId="6" borderId="5" xfId="3" applyNumberFormat="1" applyFill="1" applyBorder="1" applyAlignment="1">
      <alignment horizontal="center" vertical="center"/>
    </xf>
    <xf numFmtId="187" fontId="1" fillId="6" borderId="5" xfId="3" applyNumberFormat="1" applyFill="1" applyBorder="1" applyAlignment="1">
      <alignment horizontal="center" vertical="center"/>
    </xf>
    <xf numFmtId="5" fontId="1" fillId="6" borderId="5" xfId="3" applyNumberFormat="1" applyFill="1" applyBorder="1" applyAlignment="1">
      <alignment horizontal="center" vertical="center"/>
    </xf>
    <xf numFmtId="5" fontId="1" fillId="6" borderId="5" xfId="3" applyNumberFormat="1" applyFill="1" applyBorder="1">
      <alignment vertical="center"/>
    </xf>
    <xf numFmtId="188" fontId="1" fillId="3" borderId="5" xfId="3" applyNumberFormat="1" applyFill="1" applyBorder="1" applyAlignment="1">
      <alignment horizontal="center" vertical="center"/>
    </xf>
    <xf numFmtId="187" fontId="1" fillId="3" borderId="5" xfId="3" applyNumberFormat="1" applyFill="1" applyBorder="1" applyAlignment="1">
      <alignment horizontal="center" vertical="center"/>
    </xf>
    <xf numFmtId="5" fontId="1" fillId="3" borderId="5" xfId="3" applyNumberFormat="1" applyFill="1" applyBorder="1" applyAlignment="1">
      <alignment horizontal="center" vertical="center"/>
    </xf>
    <xf numFmtId="5" fontId="1" fillId="3" borderId="5" xfId="3" applyNumberFormat="1" applyFill="1" applyBorder="1">
      <alignment vertical="center"/>
    </xf>
    <xf numFmtId="188" fontId="1" fillId="2" borderId="5" xfId="3" applyNumberFormat="1" applyFill="1" applyBorder="1" applyAlignment="1">
      <alignment horizontal="center" vertical="center"/>
    </xf>
    <xf numFmtId="187" fontId="1" fillId="2" borderId="5" xfId="3" applyNumberFormat="1" applyFill="1" applyBorder="1" applyAlignment="1">
      <alignment horizontal="center" vertical="center"/>
    </xf>
    <xf numFmtId="5" fontId="1" fillId="2" borderId="5" xfId="3" applyNumberFormat="1" applyFill="1" applyBorder="1" applyAlignment="1">
      <alignment horizontal="center" vertical="center"/>
    </xf>
    <xf numFmtId="5" fontId="1" fillId="2" borderId="5" xfId="3" applyNumberFormat="1" applyFill="1" applyBorder="1">
      <alignment vertical="center"/>
    </xf>
    <xf numFmtId="188" fontId="1" fillId="8" borderId="5" xfId="3" applyNumberFormat="1" applyFill="1" applyBorder="1" applyAlignment="1">
      <alignment horizontal="center" vertical="center"/>
    </xf>
    <xf numFmtId="187" fontId="1" fillId="8" borderId="5" xfId="3" applyNumberFormat="1" applyFill="1" applyBorder="1" applyAlignment="1">
      <alignment horizontal="center" vertical="center"/>
    </xf>
    <xf numFmtId="5" fontId="1" fillId="8" borderId="5" xfId="3" applyNumberFormat="1" applyFill="1" applyBorder="1" applyAlignment="1">
      <alignment horizontal="center" vertical="center"/>
    </xf>
    <xf numFmtId="5" fontId="1" fillId="8" borderId="5" xfId="3" applyNumberFormat="1" applyFill="1" applyBorder="1">
      <alignment vertical="center"/>
    </xf>
    <xf numFmtId="0" fontId="4" fillId="9" borderId="37" xfId="3" applyFont="1" applyFill="1" applyBorder="1" applyAlignment="1">
      <alignment horizontal="distributed" vertical="center"/>
    </xf>
    <xf numFmtId="5" fontId="4" fillId="9" borderId="39" xfId="3" applyNumberFormat="1" applyFont="1" applyFill="1" applyBorder="1">
      <alignment vertical="center"/>
    </xf>
    <xf numFmtId="0" fontId="1" fillId="0" borderId="32" xfId="3" applyFill="1" applyBorder="1">
      <alignment vertical="center"/>
    </xf>
    <xf numFmtId="0" fontId="1" fillId="2" borderId="40" xfId="3" applyFill="1" applyBorder="1" applyAlignment="1">
      <alignment horizontal="center" vertical="center"/>
    </xf>
    <xf numFmtId="0" fontId="1" fillId="2" borderId="14" xfId="3" applyFill="1" applyBorder="1" applyAlignment="1">
      <alignment horizontal="center" vertical="center"/>
    </xf>
    <xf numFmtId="0" fontId="1" fillId="2" borderId="15" xfId="3" applyFill="1" applyBorder="1" applyAlignment="1">
      <alignment horizontal="center" vertical="center"/>
    </xf>
    <xf numFmtId="0" fontId="1" fillId="0" borderId="41" xfId="3" applyFill="1" applyBorder="1">
      <alignment vertical="center"/>
    </xf>
    <xf numFmtId="0" fontId="1" fillId="0" borderId="42" xfId="3" applyFill="1" applyBorder="1" applyAlignment="1">
      <alignment horizontal="center" vertical="center"/>
    </xf>
    <xf numFmtId="0" fontId="1" fillId="0" borderId="43" xfId="3" applyFill="1" applyBorder="1" applyAlignment="1">
      <alignment horizontal="center" vertical="center"/>
    </xf>
    <xf numFmtId="0" fontId="1" fillId="0" borderId="44" xfId="3" applyFill="1" applyBorder="1" applyAlignment="1">
      <alignment horizontal="center" vertical="center"/>
    </xf>
    <xf numFmtId="0" fontId="1" fillId="2" borderId="42" xfId="3" applyFill="1" applyBorder="1" applyAlignment="1">
      <alignment horizontal="center" vertical="center"/>
    </xf>
    <xf numFmtId="0" fontId="1" fillId="2" borderId="43" xfId="3" applyFill="1" applyBorder="1" applyAlignment="1">
      <alignment horizontal="center" vertical="center"/>
    </xf>
    <xf numFmtId="0" fontId="1" fillId="2" borderId="44" xfId="3" applyFill="1" applyBorder="1" applyAlignment="1">
      <alignment horizontal="center" vertical="center"/>
    </xf>
    <xf numFmtId="0" fontId="1" fillId="2" borderId="1" xfId="3" applyFill="1" applyBorder="1" applyAlignment="1">
      <alignment horizontal="center" vertical="center"/>
    </xf>
    <xf numFmtId="38" fontId="13" fillId="0" borderId="5" xfId="2" applyFont="1" applyFill="1" applyBorder="1" applyAlignment="1">
      <alignment vertical="center"/>
    </xf>
    <xf numFmtId="0" fontId="4" fillId="10" borderId="6" xfId="3" applyFont="1" applyFill="1" applyBorder="1" applyAlignment="1">
      <alignment horizontal="center" vertical="center"/>
    </xf>
    <xf numFmtId="0" fontId="1" fillId="0" borderId="45" xfId="3" applyFill="1" applyBorder="1" applyAlignment="1">
      <alignment horizontal="center" vertical="center"/>
    </xf>
    <xf numFmtId="38" fontId="1" fillId="0" borderId="46" xfId="2" applyFill="1" applyBorder="1" applyAlignment="1">
      <alignment vertical="center"/>
    </xf>
    <xf numFmtId="38" fontId="1" fillId="0" borderId="47" xfId="2" applyFill="1" applyBorder="1" applyAlignment="1">
      <alignment vertical="center"/>
    </xf>
    <xf numFmtId="0" fontId="4" fillId="0" borderId="48" xfId="3" applyFont="1" applyFill="1" applyBorder="1" applyAlignment="1">
      <alignment horizontal="center" vertical="center"/>
    </xf>
    <xf numFmtId="0" fontId="1" fillId="2" borderId="45" xfId="3" applyFill="1" applyBorder="1" applyAlignment="1">
      <alignment horizontal="center" vertical="center"/>
    </xf>
    <xf numFmtId="38" fontId="13" fillId="0" borderId="46" xfId="2" applyFont="1" applyFill="1" applyBorder="1" applyAlignment="1">
      <alignment vertical="center"/>
    </xf>
    <xf numFmtId="38" fontId="13" fillId="0" borderId="47" xfId="2" applyFont="1" applyFill="1" applyBorder="1" applyAlignment="1">
      <alignment vertical="center"/>
    </xf>
    <xf numFmtId="0" fontId="4" fillId="10" borderId="48" xfId="3" applyFont="1" applyFill="1" applyBorder="1" applyAlignment="1">
      <alignment horizontal="center" vertical="center"/>
    </xf>
    <xf numFmtId="0" fontId="1" fillId="2" borderId="4" xfId="3" applyFill="1" applyBorder="1" applyAlignment="1">
      <alignment horizontal="center" vertical="center"/>
    </xf>
    <xf numFmtId="0" fontId="1" fillId="3" borderId="6" xfId="3" applyFill="1" applyBorder="1" applyAlignment="1">
      <alignment horizontal="center" vertical="center"/>
    </xf>
    <xf numFmtId="0" fontId="1" fillId="0" borderId="49" xfId="3" applyFill="1" applyBorder="1" applyAlignment="1">
      <alignment horizontal="center" vertical="center"/>
    </xf>
    <xf numFmtId="38" fontId="1" fillId="0" borderId="50" xfId="2" applyFill="1" applyBorder="1" applyAlignment="1">
      <alignment vertical="center"/>
    </xf>
    <xf numFmtId="38" fontId="1" fillId="0" borderId="51" xfId="2" applyFill="1" applyBorder="1" applyAlignment="1">
      <alignment vertical="center"/>
    </xf>
    <xf numFmtId="0" fontId="1" fillId="0" borderId="52" xfId="3" applyFill="1" applyBorder="1" applyAlignment="1">
      <alignment horizontal="center" vertical="center"/>
    </xf>
    <xf numFmtId="0" fontId="1" fillId="2" borderId="49" xfId="3" applyFill="1" applyBorder="1" applyAlignment="1">
      <alignment horizontal="center" vertical="center"/>
    </xf>
    <xf numFmtId="38" fontId="13" fillId="0" borderId="50" xfId="2" applyFont="1" applyFill="1" applyBorder="1" applyAlignment="1">
      <alignment vertical="center"/>
    </xf>
    <xf numFmtId="38" fontId="13" fillId="0" borderId="51" xfId="2" applyFont="1" applyFill="1" applyBorder="1" applyAlignment="1">
      <alignment vertical="center"/>
    </xf>
    <xf numFmtId="0" fontId="1" fillId="3" borderId="52" xfId="3" applyFill="1" applyBorder="1" applyAlignment="1">
      <alignment horizontal="center" vertical="center"/>
    </xf>
    <xf numFmtId="0" fontId="1" fillId="2" borderId="7" xfId="3" applyFill="1" applyBorder="1" applyAlignment="1">
      <alignment horizontal="center" vertical="center"/>
    </xf>
    <xf numFmtId="38" fontId="13" fillId="0" borderId="8" xfId="2" applyFont="1" applyFill="1" applyBorder="1" applyAlignment="1">
      <alignment vertical="center"/>
    </xf>
    <xf numFmtId="0" fontId="4" fillId="10" borderId="9" xfId="3" applyFont="1" applyFill="1" applyBorder="1" applyAlignment="1">
      <alignment horizontal="center" vertical="center"/>
    </xf>
    <xf numFmtId="0" fontId="1" fillId="0" borderId="53" xfId="3" applyFill="1" applyBorder="1" applyAlignment="1">
      <alignment horizontal="center" vertical="center"/>
    </xf>
    <xf numFmtId="38" fontId="1" fillId="0" borderId="54" xfId="2" applyFill="1" applyBorder="1" applyAlignment="1">
      <alignment vertical="center"/>
    </xf>
    <xf numFmtId="38" fontId="1" fillId="0" borderId="55" xfId="2" applyFill="1" applyBorder="1" applyAlignment="1">
      <alignment vertical="center"/>
    </xf>
    <xf numFmtId="0" fontId="4" fillId="0" borderId="56" xfId="3" applyFont="1" applyFill="1" applyBorder="1" applyAlignment="1">
      <alignment horizontal="center" vertical="center"/>
    </xf>
    <xf numFmtId="0" fontId="1" fillId="2" borderId="53" xfId="3" applyFill="1" applyBorder="1" applyAlignment="1">
      <alignment horizontal="center" vertical="center"/>
    </xf>
    <xf numFmtId="38" fontId="13" fillId="0" borderId="54" xfId="2" applyFont="1" applyFill="1" applyBorder="1" applyAlignment="1">
      <alignment vertical="center"/>
    </xf>
    <xf numFmtId="38" fontId="13" fillId="0" borderId="55" xfId="2" applyFont="1" applyFill="1" applyBorder="1" applyAlignment="1">
      <alignment vertical="center"/>
    </xf>
    <xf numFmtId="0" fontId="4" fillId="10" borderId="56" xfId="3" applyFont="1" applyFill="1" applyBorder="1" applyAlignment="1">
      <alignment horizontal="center" vertical="center"/>
    </xf>
    <xf numFmtId="0" fontId="1" fillId="0" borderId="0" xfId="3" applyFill="1" applyBorder="1" applyAlignment="1">
      <alignment vertical="center"/>
    </xf>
    <xf numFmtId="0" fontId="1" fillId="0" borderId="0" xfId="3" applyFill="1" applyBorder="1">
      <alignment vertical="center"/>
    </xf>
    <xf numFmtId="0" fontId="1" fillId="2" borderId="5" xfId="3" applyFill="1" applyBorder="1" applyAlignment="1">
      <alignment horizontal="center" vertical="center"/>
    </xf>
    <xf numFmtId="0" fontId="1" fillId="0" borderId="5" xfId="3" applyFill="1" applyBorder="1" applyAlignment="1">
      <alignment horizontal="center" vertical="center"/>
    </xf>
    <xf numFmtId="0" fontId="4" fillId="10" borderId="5" xfId="3" applyFont="1" applyFill="1" applyBorder="1" applyAlignment="1">
      <alignment horizontal="center" vertical="center"/>
    </xf>
    <xf numFmtId="0" fontId="1" fillId="0" borderId="57" xfId="3" applyFill="1" applyBorder="1" applyAlignment="1">
      <alignment horizontal="center" vertical="center"/>
    </xf>
    <xf numFmtId="0" fontId="1" fillId="3" borderId="5" xfId="3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3" fillId="3" borderId="58" xfId="3" applyFont="1" applyFill="1" applyBorder="1">
      <alignment vertical="center"/>
    </xf>
    <xf numFmtId="0" fontId="3" fillId="3" borderId="26" xfId="3" applyFont="1" applyFill="1" applyBorder="1" applyAlignment="1">
      <alignment horizontal="center" vertical="center"/>
    </xf>
    <xf numFmtId="0" fontId="3" fillId="3" borderId="28" xfId="3" applyFont="1" applyFill="1" applyBorder="1" applyAlignment="1">
      <alignment horizontal="center" vertical="center"/>
    </xf>
    <xf numFmtId="0" fontId="3" fillId="3" borderId="59" xfId="3" applyFont="1" applyFill="1" applyBorder="1">
      <alignment vertical="center"/>
    </xf>
    <xf numFmtId="0" fontId="1" fillId="2" borderId="6" xfId="3" applyFill="1" applyBorder="1" applyAlignment="1">
      <alignment horizontal="center" vertical="center"/>
    </xf>
    <xf numFmtId="0" fontId="1" fillId="0" borderId="25" xfId="3" applyBorder="1">
      <alignment vertical="center"/>
    </xf>
    <xf numFmtId="0" fontId="1" fillId="0" borderId="26" xfId="3" applyBorder="1">
      <alignment vertical="center"/>
    </xf>
    <xf numFmtId="0" fontId="1" fillId="2" borderId="5" xfId="3" applyFill="1" applyBorder="1">
      <alignment vertical="center"/>
    </xf>
    <xf numFmtId="38" fontId="1" fillId="0" borderId="5" xfId="2" applyBorder="1" applyAlignment="1">
      <alignment vertical="center"/>
    </xf>
    <xf numFmtId="38" fontId="1" fillId="0" borderId="6" xfId="2" applyBorder="1" applyAlignment="1">
      <alignment vertical="center"/>
    </xf>
    <xf numFmtId="0" fontId="1" fillId="0" borderId="28" xfId="3" applyBorder="1">
      <alignment vertical="center"/>
    </xf>
    <xf numFmtId="0" fontId="1" fillId="0" borderId="0" xfId="3" applyBorder="1">
      <alignment vertical="center"/>
    </xf>
    <xf numFmtId="0" fontId="1" fillId="0" borderId="29" xfId="3" applyBorder="1">
      <alignment vertical="center"/>
    </xf>
    <xf numFmtId="0" fontId="1" fillId="2" borderId="8" xfId="3" applyFill="1" applyBorder="1">
      <alignment vertical="center"/>
    </xf>
    <xf numFmtId="38" fontId="1" fillId="0" borderId="8" xfId="2" applyBorder="1" applyAlignment="1">
      <alignment vertical="center"/>
    </xf>
    <xf numFmtId="38" fontId="1" fillId="0" borderId="9" xfId="2" applyBorder="1" applyAlignment="1">
      <alignment vertical="center"/>
    </xf>
    <xf numFmtId="0" fontId="14" fillId="11" borderId="60" xfId="3" applyFont="1" applyFill="1" applyBorder="1">
      <alignment vertical="center"/>
    </xf>
    <xf numFmtId="0" fontId="1" fillId="12" borderId="0" xfId="3" applyFill="1">
      <alignment vertical="center"/>
    </xf>
    <xf numFmtId="0" fontId="1" fillId="2" borderId="0" xfId="3" applyFill="1">
      <alignment vertical="center"/>
    </xf>
    <xf numFmtId="0" fontId="1" fillId="6" borderId="0" xfId="3" applyFill="1" applyAlignment="1">
      <alignment horizontal="center" vertical="center"/>
    </xf>
    <xf numFmtId="186" fontId="1" fillId="0" borderId="0" xfId="1" applyNumberFormat="1" applyAlignment="1">
      <alignment vertical="center"/>
    </xf>
    <xf numFmtId="0" fontId="6" fillId="0" borderId="16" xfId="0" applyNumberFormat="1" applyFont="1" applyBorder="1" applyAlignment="1">
      <alignment horizontal="left" vertical="center" indent="1"/>
    </xf>
    <xf numFmtId="0" fontId="6" fillId="0" borderId="10" xfId="0" applyNumberFormat="1" applyFont="1" applyBorder="1" applyAlignment="1">
      <alignment horizontal="left" vertical="center" indent="1"/>
    </xf>
    <xf numFmtId="0" fontId="6" fillId="0" borderId="17" xfId="0" applyNumberFormat="1" applyFont="1" applyBorder="1" applyAlignment="1">
      <alignment horizontal="left" vertical="center" indent="1"/>
    </xf>
    <xf numFmtId="0" fontId="6" fillId="0" borderId="11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 indent="1"/>
    </xf>
    <xf numFmtId="0" fontId="6" fillId="0" borderId="0" xfId="0" applyNumberFormat="1" applyFont="1" applyBorder="1" applyAlignment="1">
      <alignment horizontal="left" vertical="center" indent="1"/>
    </xf>
    <xf numFmtId="0" fontId="6" fillId="0" borderId="12" xfId="0" applyNumberFormat="1" applyFont="1" applyBorder="1" applyAlignment="1">
      <alignment horizontal="left" vertical="center" indent="1"/>
    </xf>
    <xf numFmtId="0" fontId="6" fillId="0" borderId="21" xfId="0" applyNumberFormat="1" applyFont="1" applyBorder="1" applyAlignment="1">
      <alignment horizontal="left" vertical="center" indent="1"/>
    </xf>
    <xf numFmtId="0" fontId="6" fillId="0" borderId="16" xfId="0" applyFont="1" applyBorder="1"/>
    <xf numFmtId="0" fontId="6" fillId="0" borderId="10" xfId="0" applyFont="1" applyBorder="1"/>
    <xf numFmtId="0" fontId="6" fillId="0" borderId="17" xfId="0" applyFont="1" applyBorder="1"/>
    <xf numFmtId="0" fontId="6" fillId="0" borderId="1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left" vertical="center" indent="1"/>
    </xf>
    <xf numFmtId="0" fontId="11" fillId="0" borderId="28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left" vertical="center"/>
    </xf>
    <xf numFmtId="0" fontId="6" fillId="0" borderId="24" xfId="0" applyNumberFormat="1" applyFont="1" applyBorder="1" applyAlignment="1">
      <alignment horizontal="left" vertical="center"/>
    </xf>
    <xf numFmtId="0" fontId="6" fillId="0" borderId="11" xfId="0" applyFont="1" applyBorder="1"/>
    <xf numFmtId="0" fontId="6" fillId="0" borderId="0" xfId="0" applyFont="1" applyBorder="1"/>
    <xf numFmtId="0" fontId="6" fillId="0" borderId="12" xfId="0" applyFont="1" applyBorder="1"/>
    <xf numFmtId="0" fontId="6" fillId="0" borderId="33" xfId="0" applyFont="1" applyBorder="1"/>
    <xf numFmtId="183" fontId="5" fillId="0" borderId="10" xfId="0" applyNumberFormat="1" applyFont="1" applyBorder="1" applyAlignment="1">
      <alignment horizontal="left" vertical="center"/>
    </xf>
    <xf numFmtId="178" fontId="10" fillId="4" borderId="8" xfId="0" applyNumberFormat="1" applyFont="1" applyFill="1" applyBorder="1" applyAlignment="1">
      <alignment horizontal="center" vertical="center"/>
    </xf>
    <xf numFmtId="178" fontId="10" fillId="4" borderId="9" xfId="0" applyNumberFormat="1" applyFont="1" applyFill="1" applyBorder="1" applyAlignment="1">
      <alignment horizontal="center" vertical="center"/>
    </xf>
    <xf numFmtId="0" fontId="3" fillId="3" borderId="14" xfId="3" applyFont="1" applyFill="1" applyBorder="1" applyAlignment="1">
      <alignment horizontal="center" vertical="center"/>
    </xf>
    <xf numFmtId="0" fontId="3" fillId="3" borderId="15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0" fontId="3" fillId="3" borderId="7" xfId="3" applyFont="1" applyFill="1" applyBorder="1" applyAlignment="1">
      <alignment horizontal="center" vertical="center"/>
    </xf>
    <xf numFmtId="0" fontId="1" fillId="0" borderId="27" xfId="3" applyBorder="1" applyAlignment="1">
      <alignment horizontal="center" vertical="center"/>
    </xf>
    <xf numFmtId="0" fontId="1" fillId="0" borderId="29" xfId="3" applyBorder="1" applyAlignment="1">
      <alignment horizontal="center" vertical="center"/>
    </xf>
    <xf numFmtId="0" fontId="1" fillId="0" borderId="30" xfId="3" applyBorder="1">
      <alignment vertical="center"/>
    </xf>
    <xf numFmtId="0" fontId="1" fillId="0" borderId="31" xfId="3" applyBorder="1">
      <alignment vertical="center"/>
    </xf>
    <xf numFmtId="0" fontId="1" fillId="0" borderId="32" xfId="3" applyBorder="1">
      <alignment vertical="center"/>
    </xf>
    <xf numFmtId="0" fontId="1" fillId="0" borderId="26" xfId="3" applyBorder="1">
      <alignment vertical="center"/>
    </xf>
    <xf numFmtId="0" fontId="1" fillId="0" borderId="0" xfId="3" applyBorder="1">
      <alignment vertical="center"/>
    </xf>
    <xf numFmtId="0" fontId="1" fillId="0" borderId="0" xfId="3" applyBorder="1" applyAlignment="1">
      <alignment horizontal="center" vertical="center"/>
    </xf>
    <xf numFmtId="0" fontId="1" fillId="0" borderId="28" xfId="3" applyBorder="1">
      <alignment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0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</cellXfs>
  <cellStyles count="4">
    <cellStyle name="パーセント" xfId="1" builtinId="5"/>
    <cellStyle name="桁区切り" xfId="2" builtinId="6"/>
    <cellStyle name="標準" xfId="0" builtinId="0"/>
    <cellStyle name="標準_9-貼付け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289"/>
  <sheetViews>
    <sheetView tabSelected="1" zoomScale="90" workbookViewId="0"/>
  </sheetViews>
  <sheetFormatPr defaultColWidth="8.875" defaultRowHeight="12" x14ac:dyDescent="0.15"/>
  <cols>
    <col min="1" max="2" width="2.625" style="1" customWidth="1"/>
    <col min="3" max="9" width="5.75" style="1" customWidth="1"/>
    <col min="10" max="11" width="2.625" style="1" customWidth="1"/>
    <col min="12" max="25" width="7.125" style="1" customWidth="1"/>
    <col min="26" max="16384" width="8.875" style="1"/>
  </cols>
  <sheetData>
    <row r="1" spans="1:12" x14ac:dyDescent="0.15">
      <c r="A1" s="10"/>
      <c r="B1" s="191">
        <v>40909</v>
      </c>
      <c r="C1" s="191"/>
      <c r="D1" s="191"/>
      <c r="E1" s="191"/>
      <c r="F1" s="191"/>
      <c r="G1" s="191"/>
      <c r="H1" s="191"/>
      <c r="I1" s="191"/>
      <c r="J1" s="191"/>
    </row>
    <row r="2" spans="1:12" ht="12.75" thickBot="1" x14ac:dyDescent="0.2">
      <c r="B2" s="184" t="s">
        <v>23</v>
      </c>
      <c r="C2" s="185"/>
      <c r="D2" s="185"/>
      <c r="E2" s="185"/>
      <c r="F2" s="185"/>
      <c r="G2" s="185"/>
      <c r="H2" s="185"/>
      <c r="I2" s="185"/>
      <c r="J2" s="186"/>
    </row>
    <row r="3" spans="1:12" ht="12.75" thickBot="1" x14ac:dyDescent="0.2">
      <c r="B3" s="176"/>
      <c r="C3" s="29">
        <f>B1</f>
        <v>40909</v>
      </c>
      <c r="D3" s="30">
        <f t="shared" ref="D3:I7" si="0">C3+1</f>
        <v>40910</v>
      </c>
      <c r="E3" s="30">
        <f t="shared" si="0"/>
        <v>40911</v>
      </c>
      <c r="F3" s="30">
        <f t="shared" si="0"/>
        <v>40912</v>
      </c>
      <c r="G3" s="30">
        <f t="shared" si="0"/>
        <v>40913</v>
      </c>
      <c r="H3" s="30">
        <f t="shared" si="0"/>
        <v>40914</v>
      </c>
      <c r="I3" s="31">
        <f t="shared" si="0"/>
        <v>40915</v>
      </c>
      <c r="J3" s="172"/>
    </row>
    <row r="4" spans="1:12" ht="12.75" thickTop="1" x14ac:dyDescent="0.15">
      <c r="B4" s="176"/>
      <c r="C4" s="2">
        <f>B1</f>
        <v>40909</v>
      </c>
      <c r="D4" s="3">
        <f t="shared" si="0"/>
        <v>40910</v>
      </c>
      <c r="E4" s="3">
        <f t="shared" si="0"/>
        <v>40911</v>
      </c>
      <c r="F4" s="3">
        <f t="shared" si="0"/>
        <v>40912</v>
      </c>
      <c r="G4" s="3">
        <f t="shared" si="0"/>
        <v>40913</v>
      </c>
      <c r="H4" s="3">
        <f t="shared" si="0"/>
        <v>40914</v>
      </c>
      <c r="I4" s="4">
        <f t="shared" si="0"/>
        <v>40915</v>
      </c>
      <c r="J4" s="172"/>
    </row>
    <row r="5" spans="1:12" x14ac:dyDescent="0.15">
      <c r="B5" s="176"/>
      <c r="C5" s="5">
        <f>I4+1</f>
        <v>40916</v>
      </c>
      <c r="D5" s="6">
        <f>C5+1</f>
        <v>40917</v>
      </c>
      <c r="E5" s="6">
        <f t="shared" si="0"/>
        <v>40918</v>
      </c>
      <c r="F5" s="6">
        <f t="shared" si="0"/>
        <v>40919</v>
      </c>
      <c r="G5" s="6">
        <f t="shared" si="0"/>
        <v>40920</v>
      </c>
      <c r="H5" s="6">
        <f t="shared" si="0"/>
        <v>40921</v>
      </c>
      <c r="I5" s="7">
        <f t="shared" si="0"/>
        <v>40922</v>
      </c>
      <c r="J5" s="172"/>
    </row>
    <row r="6" spans="1:12" x14ac:dyDescent="0.15">
      <c r="B6" s="176"/>
      <c r="C6" s="5">
        <f>I5+1</f>
        <v>40923</v>
      </c>
      <c r="D6" s="6">
        <f>C6+1</f>
        <v>40924</v>
      </c>
      <c r="E6" s="6">
        <f t="shared" si="0"/>
        <v>40925</v>
      </c>
      <c r="F6" s="6">
        <f t="shared" si="0"/>
        <v>40926</v>
      </c>
      <c r="G6" s="6">
        <f t="shared" si="0"/>
        <v>40927</v>
      </c>
      <c r="H6" s="6">
        <f t="shared" si="0"/>
        <v>40928</v>
      </c>
      <c r="I6" s="7">
        <f t="shared" si="0"/>
        <v>40929</v>
      </c>
      <c r="J6" s="172"/>
    </row>
    <row r="7" spans="1:12" x14ac:dyDescent="0.15">
      <c r="B7" s="176"/>
      <c r="C7" s="5">
        <f>I6+1</f>
        <v>40930</v>
      </c>
      <c r="D7" s="6">
        <f>C7+1</f>
        <v>40931</v>
      </c>
      <c r="E7" s="6">
        <f t="shared" si="0"/>
        <v>40932</v>
      </c>
      <c r="F7" s="6">
        <f t="shared" si="0"/>
        <v>40933</v>
      </c>
      <c r="G7" s="6">
        <f t="shared" si="0"/>
        <v>40934</v>
      </c>
      <c r="H7" s="6">
        <f t="shared" si="0"/>
        <v>40935</v>
      </c>
      <c r="I7" s="7">
        <f t="shared" si="0"/>
        <v>40936</v>
      </c>
      <c r="J7" s="172"/>
    </row>
    <row r="8" spans="1:12" ht="12.75" thickBot="1" x14ac:dyDescent="0.2">
      <c r="B8" s="176"/>
      <c r="C8" s="8">
        <f>I7+1</f>
        <v>40937</v>
      </c>
      <c r="D8" s="9">
        <f>C8+1</f>
        <v>40938</v>
      </c>
      <c r="E8" s="9">
        <f>D8+1</f>
        <v>40939</v>
      </c>
      <c r="F8" s="192">
        <f>B1</f>
        <v>40909</v>
      </c>
      <c r="G8" s="192"/>
      <c r="H8" s="192"/>
      <c r="I8" s="193"/>
      <c r="J8" s="172"/>
    </row>
    <row r="9" spans="1:12" ht="12.75" thickBot="1" x14ac:dyDescent="0.2">
      <c r="B9" s="176" t="s">
        <v>24</v>
      </c>
      <c r="C9" s="177"/>
      <c r="D9" s="177"/>
      <c r="E9" s="177"/>
      <c r="F9" s="177"/>
      <c r="G9" s="177"/>
      <c r="H9" s="177"/>
      <c r="I9" s="177"/>
      <c r="J9" s="178"/>
    </row>
    <row r="10" spans="1:12" ht="13.5" x14ac:dyDescent="0.15">
      <c r="A10" s="10"/>
      <c r="B10" s="169"/>
      <c r="C10" s="207"/>
      <c r="D10" s="208"/>
      <c r="E10" s="208"/>
      <c r="F10" s="208"/>
      <c r="G10" s="208"/>
      <c r="H10" s="208"/>
      <c r="I10" s="209"/>
      <c r="J10" s="172"/>
      <c r="K10" s="10"/>
      <c r="L10" s="10"/>
    </row>
    <row r="11" spans="1:12" ht="13.5" x14ac:dyDescent="0.15">
      <c r="A11" s="10"/>
      <c r="B11" s="169"/>
      <c r="C11" s="210"/>
      <c r="D11" s="211"/>
      <c r="E11" s="211"/>
      <c r="F11" s="211"/>
      <c r="G11" s="211"/>
      <c r="H11" s="211"/>
      <c r="I11" s="212"/>
      <c r="J11" s="172"/>
      <c r="K11" s="10"/>
      <c r="L11" s="10"/>
    </row>
    <row r="12" spans="1:12" ht="13.5" x14ac:dyDescent="0.15">
      <c r="A12" s="10"/>
      <c r="B12" s="169"/>
      <c r="C12" s="210"/>
      <c r="D12" s="211"/>
      <c r="E12" s="211"/>
      <c r="F12" s="211"/>
      <c r="G12" s="211"/>
      <c r="H12" s="211"/>
      <c r="I12" s="212"/>
      <c r="J12" s="172"/>
      <c r="K12" s="10"/>
      <c r="L12" s="10"/>
    </row>
    <row r="13" spans="1:12" ht="13.5" x14ac:dyDescent="0.15">
      <c r="A13" s="10"/>
      <c r="B13" s="169"/>
      <c r="C13" s="210"/>
      <c r="D13" s="211"/>
      <c r="E13" s="211"/>
      <c r="F13" s="211"/>
      <c r="G13" s="211"/>
      <c r="H13" s="211"/>
      <c r="I13" s="212"/>
      <c r="J13" s="172"/>
      <c r="K13" s="10"/>
      <c r="L13" s="10"/>
    </row>
    <row r="14" spans="1:12" ht="13.5" x14ac:dyDescent="0.15">
      <c r="A14" s="10"/>
      <c r="B14" s="169"/>
      <c r="C14" s="210"/>
      <c r="D14" s="211"/>
      <c r="E14" s="211"/>
      <c r="F14" s="211"/>
      <c r="G14" s="211"/>
      <c r="H14" s="211"/>
      <c r="I14" s="212"/>
      <c r="J14" s="172"/>
      <c r="K14" s="10"/>
      <c r="L14" s="10"/>
    </row>
    <row r="15" spans="1:12" ht="14.25" thickBot="1" x14ac:dyDescent="0.2">
      <c r="A15" s="10"/>
      <c r="B15" s="169"/>
      <c r="C15" s="213"/>
      <c r="D15" s="214"/>
      <c r="E15" s="214"/>
      <c r="F15" s="214"/>
      <c r="G15" s="214"/>
      <c r="H15" s="214"/>
      <c r="I15" s="215"/>
      <c r="J15" s="172"/>
      <c r="K15" s="10"/>
      <c r="L15" s="10"/>
    </row>
    <row r="16" spans="1:12" x14ac:dyDescent="0.15">
      <c r="A16" s="10"/>
      <c r="B16" s="163"/>
      <c r="C16" s="164"/>
      <c r="D16" s="164"/>
      <c r="E16" s="164"/>
      <c r="F16" s="164"/>
      <c r="G16" s="164"/>
      <c r="H16" s="164"/>
      <c r="I16" s="164"/>
      <c r="J16" s="165"/>
      <c r="K16" s="10"/>
      <c r="L16" s="10"/>
    </row>
    <row r="17" spans="1:10" x14ac:dyDescent="0.15">
      <c r="B17" s="166" t="s">
        <v>25</v>
      </c>
      <c r="C17" s="167"/>
      <c r="D17" s="167"/>
      <c r="E17" s="167"/>
      <c r="F17" s="167"/>
      <c r="G17" s="167"/>
      <c r="H17" s="167"/>
      <c r="I17" s="167"/>
      <c r="J17" s="168"/>
    </row>
    <row r="18" spans="1:10" x14ac:dyDescent="0.15">
      <c r="B18" s="190"/>
      <c r="C18" s="32" t="s">
        <v>0</v>
      </c>
      <c r="D18" s="32" t="s">
        <v>1</v>
      </c>
      <c r="E18" s="32" t="s">
        <v>2</v>
      </c>
      <c r="F18" s="32" t="s">
        <v>3</v>
      </c>
      <c r="G18" s="33" t="s">
        <v>4</v>
      </c>
      <c r="H18" s="187"/>
      <c r="I18" s="188"/>
      <c r="J18" s="189"/>
    </row>
    <row r="19" spans="1:10" x14ac:dyDescent="0.15">
      <c r="B19" s="190"/>
      <c r="C19" s="32" t="s">
        <v>5</v>
      </c>
      <c r="D19" s="34">
        <v>2000</v>
      </c>
      <c r="E19" s="34">
        <v>2651</v>
      </c>
      <c r="F19" s="35">
        <f t="shared" ref="F19:F24" si="1">E19/D19</f>
        <v>1.3254999999999999</v>
      </c>
      <c r="G19" s="32" t="str">
        <f t="shared" ref="G19:G24" si="2">IF(F19&gt;=100%,"達成","")</f>
        <v>達成</v>
      </c>
      <c r="H19" s="187"/>
      <c r="I19" s="188"/>
      <c r="J19" s="189"/>
    </row>
    <row r="20" spans="1:10" x14ac:dyDescent="0.15">
      <c r="B20" s="190"/>
      <c r="C20" s="32" t="s">
        <v>6</v>
      </c>
      <c r="D20" s="34">
        <v>1500</v>
      </c>
      <c r="E20" s="34">
        <v>2108</v>
      </c>
      <c r="F20" s="35">
        <f t="shared" si="1"/>
        <v>1.4053333333333333</v>
      </c>
      <c r="G20" s="32" t="str">
        <f t="shared" si="2"/>
        <v>達成</v>
      </c>
      <c r="H20" s="187"/>
      <c r="I20" s="188"/>
      <c r="J20" s="189"/>
    </row>
    <row r="21" spans="1:10" x14ac:dyDescent="0.15">
      <c r="B21" s="190"/>
      <c r="C21" s="32" t="s">
        <v>7</v>
      </c>
      <c r="D21" s="34">
        <v>2000</v>
      </c>
      <c r="E21" s="34">
        <v>1980</v>
      </c>
      <c r="F21" s="35">
        <f t="shared" si="1"/>
        <v>0.99</v>
      </c>
      <c r="G21" s="32" t="str">
        <f t="shared" si="2"/>
        <v/>
      </c>
      <c r="H21" s="187"/>
      <c r="I21" s="188"/>
      <c r="J21" s="189"/>
    </row>
    <row r="22" spans="1:10" x14ac:dyDescent="0.15">
      <c r="B22" s="190"/>
      <c r="C22" s="32" t="s">
        <v>8</v>
      </c>
      <c r="D22" s="34">
        <v>4000</v>
      </c>
      <c r="E22" s="34">
        <v>3853</v>
      </c>
      <c r="F22" s="35">
        <f t="shared" si="1"/>
        <v>0.96325000000000005</v>
      </c>
      <c r="G22" s="32" t="str">
        <f t="shared" si="2"/>
        <v/>
      </c>
      <c r="H22" s="187"/>
      <c r="I22" s="188"/>
      <c r="J22" s="189"/>
    </row>
    <row r="23" spans="1:10" x14ac:dyDescent="0.15">
      <c r="B23" s="190"/>
      <c r="C23" s="32" t="s">
        <v>9</v>
      </c>
      <c r="D23" s="34">
        <v>3000</v>
      </c>
      <c r="E23" s="34">
        <v>3359</v>
      </c>
      <c r="F23" s="35">
        <f t="shared" si="1"/>
        <v>1.1196666666666666</v>
      </c>
      <c r="G23" s="32" t="str">
        <f t="shared" si="2"/>
        <v>達成</v>
      </c>
      <c r="H23" s="187"/>
      <c r="I23" s="188"/>
      <c r="J23" s="189"/>
    </row>
    <row r="24" spans="1:10" x14ac:dyDescent="0.15">
      <c r="B24" s="190"/>
      <c r="C24" s="32" t="s">
        <v>10</v>
      </c>
      <c r="D24" s="34">
        <v>2500</v>
      </c>
      <c r="E24" s="34">
        <v>1750</v>
      </c>
      <c r="F24" s="35">
        <f t="shared" si="1"/>
        <v>0.7</v>
      </c>
      <c r="G24" s="32" t="str">
        <f t="shared" si="2"/>
        <v/>
      </c>
      <c r="H24" s="187"/>
      <c r="I24" s="188"/>
      <c r="J24" s="189"/>
    </row>
    <row r="25" spans="1:10" ht="12.75" thickBot="1" x14ac:dyDescent="0.2">
      <c r="A25" s="15"/>
      <c r="B25" s="176" t="s">
        <v>26</v>
      </c>
      <c r="C25" s="177"/>
      <c r="D25" s="177"/>
      <c r="E25" s="177"/>
      <c r="F25" s="177"/>
      <c r="G25" s="177"/>
      <c r="H25" s="177"/>
      <c r="I25" s="177"/>
      <c r="J25" s="178"/>
    </row>
    <row r="26" spans="1:10" x14ac:dyDescent="0.15">
      <c r="A26" s="15"/>
      <c r="B26" s="179"/>
      <c r="C26" s="38"/>
      <c r="D26" s="39"/>
      <c r="E26" s="39"/>
      <c r="F26" s="39"/>
      <c r="G26" s="39"/>
      <c r="H26" s="39"/>
      <c r="I26" s="40"/>
      <c r="J26" s="172"/>
    </row>
    <row r="27" spans="1:10" x14ac:dyDescent="0.15">
      <c r="A27" s="15"/>
      <c r="B27" s="179"/>
      <c r="C27" s="41"/>
      <c r="D27" s="36"/>
      <c r="E27" s="36"/>
      <c r="F27" s="36"/>
      <c r="G27" s="36"/>
      <c r="H27" s="36"/>
      <c r="I27" s="42"/>
      <c r="J27" s="172"/>
    </row>
    <row r="28" spans="1:10" x14ac:dyDescent="0.15">
      <c r="A28" s="15"/>
      <c r="B28" s="179"/>
      <c r="C28" s="41"/>
      <c r="D28" s="36"/>
      <c r="E28" s="36"/>
      <c r="F28" s="36"/>
      <c r="G28" s="36"/>
      <c r="H28" s="36"/>
      <c r="I28" s="42"/>
      <c r="J28" s="172"/>
    </row>
    <row r="29" spans="1:10" x14ac:dyDescent="0.15">
      <c r="A29" s="15"/>
      <c r="B29" s="179"/>
      <c r="C29" s="41"/>
      <c r="D29" s="37"/>
      <c r="E29" s="37"/>
      <c r="F29" s="37"/>
      <c r="G29" s="37"/>
      <c r="H29" s="37"/>
      <c r="I29" s="43"/>
      <c r="J29" s="172"/>
    </row>
    <row r="30" spans="1:10" ht="12.75" thickBot="1" x14ac:dyDescent="0.2">
      <c r="A30" s="15"/>
      <c r="B30" s="179"/>
      <c r="C30" s="44"/>
      <c r="D30" s="45"/>
      <c r="E30" s="45"/>
      <c r="F30" s="45"/>
      <c r="G30" s="45"/>
      <c r="H30" s="45"/>
      <c r="I30" s="46"/>
      <c r="J30" s="172"/>
    </row>
    <row r="31" spans="1:10" x14ac:dyDescent="0.15">
      <c r="A31" s="15"/>
      <c r="B31" s="163"/>
      <c r="C31" s="164"/>
      <c r="D31" s="164"/>
      <c r="E31" s="164"/>
      <c r="F31" s="164"/>
      <c r="G31" s="164"/>
      <c r="H31" s="164"/>
      <c r="I31" s="164"/>
      <c r="J31" s="165"/>
    </row>
    <row r="32" spans="1:10" s="10" customFormat="1" ht="12.75" thickBot="1" x14ac:dyDescent="0.2">
      <c r="A32" s="16"/>
      <c r="B32" s="166" t="s">
        <v>27</v>
      </c>
      <c r="C32" s="167"/>
      <c r="D32" s="167"/>
      <c r="E32" s="167"/>
      <c r="F32" s="167"/>
      <c r="G32" s="167"/>
      <c r="H32" s="167"/>
      <c r="I32" s="167"/>
      <c r="J32" s="168"/>
    </row>
    <row r="33" spans="1:10" x14ac:dyDescent="0.15">
      <c r="B33" s="11"/>
      <c r="C33" s="47" t="s">
        <v>11</v>
      </c>
      <c r="D33" s="48">
        <v>1</v>
      </c>
      <c r="E33" s="180" t="s">
        <v>28</v>
      </c>
      <c r="F33" s="181"/>
      <c r="G33" s="182"/>
      <c r="H33" s="55"/>
      <c r="I33" s="56"/>
      <c r="J33" s="13"/>
    </row>
    <row r="34" spans="1:10" x14ac:dyDescent="0.15">
      <c r="A34" s="15"/>
      <c r="B34" s="11"/>
      <c r="C34" s="49" t="s">
        <v>12</v>
      </c>
      <c r="D34" s="50">
        <v>2</v>
      </c>
      <c r="E34" s="183"/>
      <c r="F34" s="181"/>
      <c r="G34" s="182"/>
      <c r="H34" s="57"/>
      <c r="I34" s="58"/>
      <c r="J34" s="13"/>
    </row>
    <row r="35" spans="1:10" x14ac:dyDescent="0.15">
      <c r="A35" s="15"/>
      <c r="B35" s="11"/>
      <c r="C35" s="49" t="s">
        <v>13</v>
      </c>
      <c r="D35" s="50">
        <v>3</v>
      </c>
      <c r="E35" s="183"/>
      <c r="F35" s="181"/>
      <c r="G35" s="182"/>
      <c r="H35" s="57"/>
      <c r="I35" s="58"/>
      <c r="J35" s="13"/>
    </row>
    <row r="36" spans="1:10" ht="12.75" thickBot="1" x14ac:dyDescent="0.2">
      <c r="A36" s="15"/>
      <c r="B36" s="11"/>
      <c r="C36" s="51" t="s">
        <v>14</v>
      </c>
      <c r="D36" s="52">
        <f>SUM(D33:D35)</f>
        <v>6</v>
      </c>
      <c r="E36" s="183"/>
      <c r="F36" s="181"/>
      <c r="G36" s="182"/>
      <c r="H36" s="59"/>
      <c r="I36" s="60"/>
      <c r="J36" s="13"/>
    </row>
    <row r="37" spans="1:10" x14ac:dyDescent="0.15">
      <c r="A37" s="15"/>
      <c r="B37" s="163"/>
      <c r="C37" s="164"/>
      <c r="D37" s="164"/>
      <c r="E37" s="164"/>
      <c r="F37" s="164"/>
      <c r="G37" s="164"/>
      <c r="H37" s="164"/>
      <c r="I37" s="164"/>
      <c r="J37" s="165"/>
    </row>
    <row r="38" spans="1:10" ht="12.75" thickBot="1" x14ac:dyDescent="0.2">
      <c r="A38" s="15"/>
      <c r="B38" s="184" t="s">
        <v>29</v>
      </c>
      <c r="C38" s="185"/>
      <c r="D38" s="185"/>
      <c r="E38" s="185"/>
      <c r="F38" s="185"/>
      <c r="G38" s="185"/>
      <c r="H38" s="185"/>
      <c r="I38" s="185"/>
      <c r="J38" s="186"/>
    </row>
    <row r="39" spans="1:10" x14ac:dyDescent="0.15">
      <c r="A39" s="15"/>
      <c r="B39" s="11"/>
      <c r="C39" s="19"/>
      <c r="D39" s="20" t="s">
        <v>15</v>
      </c>
      <c r="E39" s="21" t="s">
        <v>16</v>
      </c>
      <c r="F39" s="10"/>
      <c r="G39" s="10"/>
      <c r="H39" s="10" t="s">
        <v>15</v>
      </c>
      <c r="I39" s="10" t="s">
        <v>16</v>
      </c>
      <c r="J39" s="13"/>
    </row>
    <row r="40" spans="1:10" x14ac:dyDescent="0.15">
      <c r="A40" s="15"/>
      <c r="B40" s="11"/>
      <c r="C40" s="22" t="s">
        <v>17</v>
      </c>
      <c r="D40" s="23">
        <v>12</v>
      </c>
      <c r="E40" s="24">
        <v>5</v>
      </c>
      <c r="F40" s="12" t="s">
        <v>21</v>
      </c>
      <c r="G40" s="10" t="s">
        <v>17</v>
      </c>
      <c r="H40" s="10">
        <v>12</v>
      </c>
      <c r="I40" s="10">
        <v>5</v>
      </c>
      <c r="J40" s="13"/>
    </row>
    <row r="41" spans="1:10" ht="12.75" thickBot="1" x14ac:dyDescent="0.2">
      <c r="A41" s="15"/>
      <c r="B41" s="17"/>
      <c r="C41" s="25" t="s">
        <v>18</v>
      </c>
      <c r="D41" s="26">
        <v>2</v>
      </c>
      <c r="E41" s="27">
        <v>7</v>
      </c>
      <c r="F41" s="10"/>
      <c r="G41" s="10" t="s">
        <v>18</v>
      </c>
      <c r="H41" s="10">
        <v>2</v>
      </c>
      <c r="I41" s="10">
        <v>7</v>
      </c>
      <c r="J41" s="18"/>
    </row>
    <row r="42" spans="1:10" x14ac:dyDescent="0.15">
      <c r="A42" s="15"/>
      <c r="B42" s="169"/>
      <c r="C42" s="170"/>
      <c r="D42" s="170"/>
      <c r="E42" s="170"/>
      <c r="F42" s="170"/>
      <c r="G42" s="170"/>
      <c r="H42" s="170"/>
      <c r="I42" s="170"/>
      <c r="J42" s="171"/>
    </row>
    <row r="43" spans="1:10" ht="12.75" thickBot="1" x14ac:dyDescent="0.2">
      <c r="A43" s="15"/>
      <c r="B43" s="166" t="s">
        <v>30</v>
      </c>
      <c r="C43" s="167"/>
      <c r="D43" s="167"/>
      <c r="E43" s="167"/>
      <c r="F43" s="167"/>
      <c r="G43" s="167"/>
      <c r="H43" s="167"/>
      <c r="I43" s="167"/>
      <c r="J43" s="168"/>
    </row>
    <row r="44" spans="1:10" x14ac:dyDescent="0.15">
      <c r="A44" s="15"/>
      <c r="B44" s="11"/>
      <c r="C44" s="19"/>
      <c r="D44" s="20" t="s">
        <v>15</v>
      </c>
      <c r="E44" s="21" t="s">
        <v>16</v>
      </c>
      <c r="F44" s="10"/>
      <c r="G44" s="19"/>
      <c r="H44" s="20"/>
      <c r="I44" s="21"/>
      <c r="J44" s="13"/>
    </row>
    <row r="45" spans="1:10" x14ac:dyDescent="0.15">
      <c r="A45" s="15"/>
      <c r="B45" s="11"/>
      <c r="C45" s="22" t="s">
        <v>17</v>
      </c>
      <c r="D45" s="23">
        <v>12</v>
      </c>
      <c r="E45" s="24">
        <v>5</v>
      </c>
      <c r="F45" s="12" t="s">
        <v>21</v>
      </c>
      <c r="G45" s="22"/>
      <c r="H45" s="23"/>
      <c r="I45" s="24"/>
      <c r="J45" s="13"/>
    </row>
    <row r="46" spans="1:10" ht="12.75" thickBot="1" x14ac:dyDescent="0.2">
      <c r="A46" s="15"/>
      <c r="B46" s="11"/>
      <c r="C46" s="25" t="s">
        <v>18</v>
      </c>
      <c r="D46" s="26">
        <v>2</v>
      </c>
      <c r="E46" s="27">
        <v>7</v>
      </c>
      <c r="F46" s="28"/>
      <c r="G46" s="25"/>
      <c r="H46" s="26"/>
      <c r="I46" s="27"/>
      <c r="J46" s="13"/>
    </row>
    <row r="47" spans="1:10" x14ac:dyDescent="0.15">
      <c r="A47" s="15"/>
      <c r="B47" s="166"/>
      <c r="C47" s="167"/>
      <c r="D47" s="167"/>
      <c r="E47" s="167"/>
      <c r="F47" s="167"/>
      <c r="G47" s="167"/>
      <c r="H47" s="167"/>
      <c r="I47" s="167"/>
      <c r="J47" s="168"/>
    </row>
    <row r="48" spans="1:10" x14ac:dyDescent="0.15">
      <c r="A48" s="15"/>
      <c r="B48" s="166" t="s">
        <v>31</v>
      </c>
      <c r="C48" s="167"/>
      <c r="D48" s="167"/>
      <c r="E48" s="167"/>
      <c r="F48" s="167"/>
      <c r="G48" s="167"/>
      <c r="H48" s="167"/>
      <c r="I48" s="167"/>
      <c r="J48" s="168"/>
    </row>
    <row r="49" spans="1:10" x14ac:dyDescent="0.15">
      <c r="A49" s="15"/>
      <c r="B49" s="11"/>
      <c r="C49" s="54" t="s">
        <v>19</v>
      </c>
      <c r="D49" s="53" t="s">
        <v>22</v>
      </c>
      <c r="E49" s="54" t="s">
        <v>20</v>
      </c>
      <c r="F49" s="176"/>
      <c r="G49" s="177"/>
      <c r="H49" s="177"/>
      <c r="I49" s="177"/>
      <c r="J49" s="178"/>
    </row>
    <row r="50" spans="1:10" x14ac:dyDescent="0.15">
      <c r="A50" s="15"/>
      <c r="B50" s="169"/>
      <c r="C50" s="170"/>
      <c r="D50" s="170"/>
      <c r="E50" s="170"/>
      <c r="F50" s="170"/>
      <c r="G50" s="170"/>
      <c r="H50" s="170"/>
      <c r="I50" s="170"/>
      <c r="J50" s="171"/>
    </row>
    <row r="51" spans="1:10" ht="12.75" thickBot="1" x14ac:dyDescent="0.2">
      <c r="A51" s="15"/>
      <c r="B51" s="166" t="s">
        <v>32</v>
      </c>
      <c r="C51" s="167"/>
      <c r="D51" s="167"/>
      <c r="E51" s="167"/>
      <c r="F51" s="167"/>
      <c r="G51" s="167"/>
      <c r="H51" s="167"/>
      <c r="I51" s="167"/>
      <c r="J51" s="168"/>
    </row>
    <row r="52" spans="1:10" x14ac:dyDescent="0.15">
      <c r="A52" s="15"/>
      <c r="B52" s="11"/>
      <c r="C52" s="19"/>
      <c r="D52" s="20" t="s">
        <v>15</v>
      </c>
      <c r="E52" s="21" t="s">
        <v>16</v>
      </c>
      <c r="F52" s="12"/>
      <c r="G52" s="10"/>
      <c r="H52" s="10"/>
      <c r="I52" s="10"/>
      <c r="J52" s="171"/>
    </row>
    <row r="53" spans="1:10" x14ac:dyDescent="0.15">
      <c r="A53" s="15"/>
      <c r="B53" s="14"/>
      <c r="C53" s="22" t="s">
        <v>17</v>
      </c>
      <c r="D53" s="23">
        <v>12</v>
      </c>
      <c r="E53" s="24">
        <v>5</v>
      </c>
      <c r="F53" s="12" t="s">
        <v>21</v>
      </c>
      <c r="G53" s="10"/>
      <c r="H53" s="10"/>
      <c r="I53" s="10"/>
      <c r="J53" s="171"/>
    </row>
    <row r="54" spans="1:10" ht="12.75" thickBot="1" x14ac:dyDescent="0.2">
      <c r="A54" s="15"/>
      <c r="B54" s="11"/>
      <c r="C54" s="25" t="s">
        <v>18</v>
      </c>
      <c r="D54" s="26">
        <v>2</v>
      </c>
      <c r="E54" s="27">
        <v>7</v>
      </c>
      <c r="F54" s="12"/>
      <c r="G54" s="10"/>
      <c r="H54" s="10"/>
      <c r="I54" s="10"/>
      <c r="J54" s="171"/>
    </row>
    <row r="55" spans="1:10" x14ac:dyDescent="0.15">
      <c r="A55" s="15"/>
      <c r="B55" s="173"/>
      <c r="C55" s="174"/>
      <c r="D55" s="174"/>
      <c r="E55" s="174"/>
      <c r="F55" s="174"/>
      <c r="G55" s="174"/>
      <c r="H55" s="174"/>
      <c r="I55" s="174"/>
      <c r="J55" s="175"/>
    </row>
    <row r="56" spans="1:10" x14ac:dyDescent="0.15">
      <c r="A56" s="15"/>
      <c r="B56" s="15"/>
    </row>
    <row r="57" spans="1:10" x14ac:dyDescent="0.15">
      <c r="A57" s="15"/>
      <c r="B57" s="15"/>
    </row>
    <row r="58" spans="1:10" x14ac:dyDescent="0.15">
      <c r="A58" s="15"/>
      <c r="B58" s="15"/>
    </row>
    <row r="59" spans="1:10" x14ac:dyDescent="0.15">
      <c r="A59" s="15"/>
      <c r="B59" s="15"/>
    </row>
    <row r="60" spans="1:10" x14ac:dyDescent="0.15">
      <c r="A60" s="15"/>
      <c r="B60" s="15"/>
    </row>
    <row r="61" spans="1:10" x14ac:dyDescent="0.15">
      <c r="A61" s="15"/>
      <c r="B61" s="15"/>
    </row>
    <row r="62" spans="1:10" x14ac:dyDescent="0.15">
      <c r="A62" s="15"/>
      <c r="B62" s="15"/>
    </row>
    <row r="63" spans="1:10" x14ac:dyDescent="0.15">
      <c r="A63" s="15"/>
      <c r="B63" s="15"/>
    </row>
    <row r="64" spans="1:10" x14ac:dyDescent="0.15">
      <c r="A64" s="15"/>
      <c r="B64" s="15"/>
    </row>
    <row r="65" spans="1:2" x14ac:dyDescent="0.15">
      <c r="A65" s="15"/>
      <c r="B65" s="15"/>
    </row>
    <row r="66" spans="1:2" x14ac:dyDescent="0.15">
      <c r="A66" s="15"/>
      <c r="B66" s="15"/>
    </row>
    <row r="67" spans="1:2" x14ac:dyDescent="0.15">
      <c r="A67" s="15"/>
      <c r="B67" s="15"/>
    </row>
    <row r="68" spans="1:2" x14ac:dyDescent="0.15">
      <c r="A68" s="15"/>
      <c r="B68" s="15"/>
    </row>
    <row r="69" spans="1:2" x14ac:dyDescent="0.15">
      <c r="A69" s="15"/>
      <c r="B69" s="15"/>
    </row>
    <row r="70" spans="1:2" x14ac:dyDescent="0.15">
      <c r="A70" s="15"/>
      <c r="B70" s="15"/>
    </row>
    <row r="71" spans="1:2" x14ac:dyDescent="0.15">
      <c r="A71" s="15"/>
      <c r="B71" s="15"/>
    </row>
    <row r="72" spans="1:2" x14ac:dyDescent="0.15">
      <c r="A72" s="15"/>
      <c r="B72" s="15"/>
    </row>
    <row r="73" spans="1:2" x14ac:dyDescent="0.15">
      <c r="A73" s="15"/>
      <c r="B73" s="15"/>
    </row>
    <row r="74" spans="1:2" x14ac:dyDescent="0.15">
      <c r="A74" s="15"/>
      <c r="B74" s="15"/>
    </row>
    <row r="75" spans="1:2" x14ac:dyDescent="0.15">
      <c r="A75" s="15"/>
      <c r="B75" s="15"/>
    </row>
    <row r="76" spans="1:2" x14ac:dyDescent="0.15">
      <c r="A76" s="15"/>
      <c r="B76" s="15"/>
    </row>
    <row r="77" spans="1:2" x14ac:dyDescent="0.15">
      <c r="A77" s="15"/>
      <c r="B77" s="15"/>
    </row>
    <row r="78" spans="1:2" x14ac:dyDescent="0.15">
      <c r="A78" s="15"/>
      <c r="B78" s="15"/>
    </row>
    <row r="79" spans="1:2" x14ac:dyDescent="0.15">
      <c r="A79" s="15"/>
      <c r="B79" s="15"/>
    </row>
    <row r="80" spans="1:2" x14ac:dyDescent="0.15">
      <c r="A80" s="15"/>
      <c r="B80" s="15"/>
    </row>
    <row r="81" spans="1:2" x14ac:dyDescent="0.15">
      <c r="A81" s="15"/>
      <c r="B81" s="15"/>
    </row>
    <row r="82" spans="1:2" x14ac:dyDescent="0.15">
      <c r="A82" s="15"/>
      <c r="B82" s="15"/>
    </row>
    <row r="83" spans="1:2" x14ac:dyDescent="0.15">
      <c r="A83" s="15"/>
      <c r="B83" s="15"/>
    </row>
    <row r="84" spans="1:2" x14ac:dyDescent="0.15">
      <c r="A84" s="15"/>
      <c r="B84" s="15"/>
    </row>
    <row r="85" spans="1:2" x14ac:dyDescent="0.15">
      <c r="A85" s="15"/>
      <c r="B85" s="15"/>
    </row>
    <row r="86" spans="1:2" x14ac:dyDescent="0.15">
      <c r="A86" s="15"/>
      <c r="B86" s="15"/>
    </row>
    <row r="87" spans="1:2" x14ac:dyDescent="0.15">
      <c r="A87" s="15"/>
      <c r="B87" s="15"/>
    </row>
    <row r="88" spans="1:2" x14ac:dyDescent="0.15">
      <c r="A88" s="15"/>
      <c r="B88" s="15"/>
    </row>
    <row r="89" spans="1:2" x14ac:dyDescent="0.15">
      <c r="A89" s="15"/>
      <c r="B89" s="15"/>
    </row>
    <row r="90" spans="1:2" x14ac:dyDescent="0.15">
      <c r="A90" s="15"/>
      <c r="B90" s="15"/>
    </row>
    <row r="91" spans="1:2" x14ac:dyDescent="0.15">
      <c r="A91" s="15"/>
      <c r="B91" s="15"/>
    </row>
    <row r="92" spans="1:2" x14ac:dyDescent="0.15">
      <c r="A92" s="15"/>
      <c r="B92" s="15"/>
    </row>
    <row r="93" spans="1:2" x14ac:dyDescent="0.15">
      <c r="A93" s="15"/>
      <c r="B93" s="15"/>
    </row>
    <row r="94" spans="1:2" x14ac:dyDescent="0.15">
      <c r="A94" s="15"/>
      <c r="B94" s="15"/>
    </row>
    <row r="95" spans="1:2" x14ac:dyDescent="0.15">
      <c r="A95" s="15"/>
      <c r="B95" s="15"/>
    </row>
    <row r="96" spans="1:2" x14ac:dyDescent="0.15">
      <c r="A96" s="15"/>
      <c r="B96" s="15"/>
    </row>
    <row r="97" spans="1:2" x14ac:dyDescent="0.15">
      <c r="A97" s="15"/>
      <c r="B97" s="15"/>
    </row>
    <row r="98" spans="1:2" x14ac:dyDescent="0.15">
      <c r="A98" s="15"/>
      <c r="B98" s="15"/>
    </row>
    <row r="99" spans="1:2" x14ac:dyDescent="0.15">
      <c r="A99" s="15"/>
      <c r="B99" s="15"/>
    </row>
    <row r="100" spans="1:2" x14ac:dyDescent="0.15">
      <c r="A100" s="15"/>
      <c r="B100" s="15"/>
    </row>
    <row r="101" spans="1:2" x14ac:dyDescent="0.15">
      <c r="A101" s="15"/>
      <c r="B101" s="15"/>
    </row>
    <row r="102" spans="1:2" x14ac:dyDescent="0.15">
      <c r="A102" s="15"/>
      <c r="B102" s="15"/>
    </row>
    <row r="103" spans="1:2" x14ac:dyDescent="0.15">
      <c r="A103" s="15"/>
      <c r="B103" s="15"/>
    </row>
    <row r="104" spans="1:2" x14ac:dyDescent="0.15">
      <c r="A104" s="15"/>
      <c r="B104" s="15"/>
    </row>
    <row r="105" spans="1:2" x14ac:dyDescent="0.15">
      <c r="A105" s="15"/>
      <c r="B105" s="15"/>
    </row>
    <row r="106" spans="1:2" x14ac:dyDescent="0.15">
      <c r="A106" s="15"/>
      <c r="B106" s="15"/>
    </row>
    <row r="107" spans="1:2" x14ac:dyDescent="0.15">
      <c r="A107" s="15"/>
      <c r="B107" s="15"/>
    </row>
    <row r="108" spans="1:2" x14ac:dyDescent="0.15">
      <c r="A108" s="15"/>
      <c r="B108" s="15"/>
    </row>
    <row r="109" spans="1:2" x14ac:dyDescent="0.15">
      <c r="A109" s="15"/>
      <c r="B109" s="15"/>
    </row>
    <row r="110" spans="1:2" x14ac:dyDescent="0.15">
      <c r="A110" s="15"/>
      <c r="B110" s="15"/>
    </row>
    <row r="111" spans="1:2" x14ac:dyDescent="0.15">
      <c r="A111" s="15"/>
      <c r="B111" s="15"/>
    </row>
    <row r="112" spans="1:2" x14ac:dyDescent="0.15">
      <c r="A112" s="15"/>
      <c r="B112" s="15"/>
    </row>
    <row r="113" spans="1:2" x14ac:dyDescent="0.15">
      <c r="A113" s="15"/>
      <c r="B113" s="15"/>
    </row>
    <row r="114" spans="1:2" x14ac:dyDescent="0.15">
      <c r="A114" s="15"/>
      <c r="B114" s="15"/>
    </row>
    <row r="115" spans="1:2" x14ac:dyDescent="0.15">
      <c r="A115" s="15"/>
      <c r="B115" s="15"/>
    </row>
    <row r="116" spans="1:2" x14ac:dyDescent="0.15">
      <c r="A116" s="15"/>
      <c r="B116" s="15"/>
    </row>
    <row r="117" spans="1:2" x14ac:dyDescent="0.15">
      <c r="A117" s="15"/>
      <c r="B117" s="15"/>
    </row>
    <row r="118" spans="1:2" x14ac:dyDescent="0.15">
      <c r="A118" s="15"/>
      <c r="B118" s="15"/>
    </row>
    <row r="119" spans="1:2" x14ac:dyDescent="0.15">
      <c r="A119" s="15"/>
      <c r="B119" s="15"/>
    </row>
    <row r="120" spans="1:2" x14ac:dyDescent="0.15">
      <c r="A120" s="15"/>
      <c r="B120" s="15"/>
    </row>
    <row r="121" spans="1:2" x14ac:dyDescent="0.15">
      <c r="A121" s="15"/>
      <c r="B121" s="15"/>
    </row>
    <row r="122" spans="1:2" x14ac:dyDescent="0.15">
      <c r="A122" s="15"/>
      <c r="B122" s="15"/>
    </row>
    <row r="123" spans="1:2" x14ac:dyDescent="0.15">
      <c r="A123" s="15"/>
      <c r="B123" s="15"/>
    </row>
    <row r="124" spans="1:2" x14ac:dyDescent="0.15">
      <c r="A124" s="15"/>
      <c r="B124" s="15"/>
    </row>
    <row r="125" spans="1:2" x14ac:dyDescent="0.15">
      <c r="A125" s="15"/>
      <c r="B125" s="15"/>
    </row>
    <row r="126" spans="1:2" x14ac:dyDescent="0.15">
      <c r="A126" s="15"/>
      <c r="B126" s="15"/>
    </row>
    <row r="127" spans="1:2" x14ac:dyDescent="0.15">
      <c r="A127" s="15"/>
      <c r="B127" s="15"/>
    </row>
    <row r="128" spans="1:2" x14ac:dyDescent="0.15">
      <c r="A128" s="15"/>
      <c r="B128" s="15"/>
    </row>
    <row r="129" spans="1:2" x14ac:dyDescent="0.15">
      <c r="A129" s="15"/>
      <c r="B129" s="15"/>
    </row>
    <row r="130" spans="1:2" x14ac:dyDescent="0.15">
      <c r="A130" s="15"/>
      <c r="B130" s="15"/>
    </row>
    <row r="131" spans="1:2" x14ac:dyDescent="0.15">
      <c r="A131" s="15"/>
      <c r="B131" s="15"/>
    </row>
    <row r="132" spans="1:2" x14ac:dyDescent="0.15">
      <c r="A132" s="15"/>
      <c r="B132" s="15"/>
    </row>
    <row r="133" spans="1:2" x14ac:dyDescent="0.15">
      <c r="A133" s="15"/>
      <c r="B133" s="15"/>
    </row>
    <row r="134" spans="1:2" x14ac:dyDescent="0.15">
      <c r="A134" s="15"/>
      <c r="B134" s="15"/>
    </row>
    <row r="135" spans="1:2" x14ac:dyDescent="0.15">
      <c r="A135" s="15"/>
      <c r="B135" s="15"/>
    </row>
    <row r="136" spans="1:2" x14ac:dyDescent="0.15">
      <c r="A136" s="15"/>
      <c r="B136" s="15"/>
    </row>
    <row r="137" spans="1:2" x14ac:dyDescent="0.15">
      <c r="A137" s="15"/>
      <c r="B137" s="15"/>
    </row>
    <row r="138" spans="1:2" x14ac:dyDescent="0.15">
      <c r="A138" s="15"/>
      <c r="B138" s="15"/>
    </row>
    <row r="139" spans="1:2" x14ac:dyDescent="0.15">
      <c r="A139" s="15"/>
      <c r="B139" s="15"/>
    </row>
    <row r="140" spans="1:2" x14ac:dyDescent="0.15">
      <c r="A140" s="15"/>
      <c r="B140" s="15"/>
    </row>
    <row r="141" spans="1:2" x14ac:dyDescent="0.15">
      <c r="A141" s="15"/>
      <c r="B141" s="15"/>
    </row>
    <row r="142" spans="1:2" x14ac:dyDescent="0.15">
      <c r="A142" s="15"/>
      <c r="B142" s="15"/>
    </row>
    <row r="143" spans="1:2" x14ac:dyDescent="0.15">
      <c r="A143" s="15"/>
      <c r="B143" s="15"/>
    </row>
    <row r="144" spans="1:2" x14ac:dyDescent="0.15">
      <c r="A144" s="15"/>
      <c r="B144" s="15"/>
    </row>
    <row r="145" spans="1:2" x14ac:dyDescent="0.15">
      <c r="A145" s="15"/>
      <c r="B145" s="15"/>
    </row>
    <row r="146" spans="1:2" x14ac:dyDescent="0.15">
      <c r="A146" s="15"/>
      <c r="B146" s="15"/>
    </row>
    <row r="147" spans="1:2" x14ac:dyDescent="0.15">
      <c r="A147" s="15"/>
      <c r="B147" s="15"/>
    </row>
    <row r="148" spans="1:2" x14ac:dyDescent="0.15">
      <c r="A148" s="15"/>
      <c r="B148" s="15"/>
    </row>
    <row r="149" spans="1:2" x14ac:dyDescent="0.15">
      <c r="A149" s="15"/>
      <c r="B149" s="15"/>
    </row>
    <row r="150" spans="1:2" x14ac:dyDescent="0.15">
      <c r="A150" s="15"/>
      <c r="B150" s="15"/>
    </row>
    <row r="151" spans="1:2" x14ac:dyDescent="0.15">
      <c r="A151" s="15"/>
      <c r="B151" s="15"/>
    </row>
    <row r="152" spans="1:2" x14ac:dyDescent="0.15">
      <c r="A152" s="15"/>
      <c r="B152" s="15"/>
    </row>
    <row r="153" spans="1:2" x14ac:dyDescent="0.15">
      <c r="A153" s="15"/>
      <c r="B153" s="15"/>
    </row>
    <row r="154" spans="1:2" x14ac:dyDescent="0.15">
      <c r="A154" s="15"/>
      <c r="B154" s="15"/>
    </row>
    <row r="155" spans="1:2" x14ac:dyDescent="0.15">
      <c r="A155" s="15"/>
      <c r="B155" s="15"/>
    </row>
    <row r="156" spans="1:2" x14ac:dyDescent="0.15">
      <c r="A156" s="15"/>
      <c r="B156" s="15"/>
    </row>
    <row r="157" spans="1:2" x14ac:dyDescent="0.15">
      <c r="A157" s="15"/>
      <c r="B157" s="15"/>
    </row>
    <row r="158" spans="1:2" x14ac:dyDescent="0.15">
      <c r="A158" s="15"/>
      <c r="B158" s="15"/>
    </row>
    <row r="159" spans="1:2" x14ac:dyDescent="0.15">
      <c r="A159" s="15"/>
      <c r="B159" s="15"/>
    </row>
    <row r="160" spans="1:2" x14ac:dyDescent="0.15">
      <c r="A160" s="15"/>
      <c r="B160" s="15"/>
    </row>
    <row r="161" spans="1:2" x14ac:dyDescent="0.15">
      <c r="A161" s="15"/>
      <c r="B161" s="15"/>
    </row>
    <row r="162" spans="1:2" x14ac:dyDescent="0.15">
      <c r="A162" s="15"/>
      <c r="B162" s="15"/>
    </row>
    <row r="163" spans="1:2" x14ac:dyDescent="0.15">
      <c r="A163" s="15"/>
      <c r="B163" s="15"/>
    </row>
    <row r="164" spans="1:2" x14ac:dyDescent="0.15">
      <c r="A164" s="15"/>
      <c r="B164" s="15"/>
    </row>
    <row r="165" spans="1:2" x14ac:dyDescent="0.15">
      <c r="A165" s="15"/>
      <c r="B165" s="15"/>
    </row>
    <row r="166" spans="1:2" x14ac:dyDescent="0.15">
      <c r="A166" s="15"/>
      <c r="B166" s="15"/>
    </row>
    <row r="167" spans="1:2" x14ac:dyDescent="0.15">
      <c r="A167" s="15"/>
      <c r="B167" s="15"/>
    </row>
    <row r="168" spans="1:2" x14ac:dyDescent="0.15">
      <c r="A168" s="15"/>
      <c r="B168" s="15"/>
    </row>
    <row r="169" spans="1:2" x14ac:dyDescent="0.15">
      <c r="A169" s="15"/>
      <c r="B169" s="15"/>
    </row>
    <row r="170" spans="1:2" x14ac:dyDescent="0.15">
      <c r="A170" s="15"/>
      <c r="B170" s="15"/>
    </row>
    <row r="171" spans="1:2" x14ac:dyDescent="0.15">
      <c r="A171" s="15"/>
      <c r="B171" s="15"/>
    </row>
    <row r="172" spans="1:2" x14ac:dyDescent="0.15">
      <c r="A172" s="15"/>
      <c r="B172" s="15"/>
    </row>
    <row r="173" spans="1:2" x14ac:dyDescent="0.15">
      <c r="A173" s="15"/>
      <c r="B173" s="15"/>
    </row>
    <row r="174" spans="1:2" x14ac:dyDescent="0.15">
      <c r="A174" s="15"/>
      <c r="B174" s="15"/>
    </row>
    <row r="175" spans="1:2" x14ac:dyDescent="0.15">
      <c r="A175" s="15"/>
      <c r="B175" s="15"/>
    </row>
    <row r="176" spans="1:2" x14ac:dyDescent="0.15">
      <c r="A176" s="15"/>
      <c r="B176" s="15"/>
    </row>
    <row r="177" spans="1:2" x14ac:dyDescent="0.15">
      <c r="A177" s="15"/>
      <c r="B177" s="15"/>
    </row>
    <row r="178" spans="1:2" x14ac:dyDescent="0.15">
      <c r="A178" s="15"/>
      <c r="B178" s="15"/>
    </row>
    <row r="179" spans="1:2" x14ac:dyDescent="0.15">
      <c r="A179" s="15"/>
      <c r="B179" s="15"/>
    </row>
    <row r="180" spans="1:2" x14ac:dyDescent="0.15">
      <c r="A180" s="15"/>
      <c r="B180" s="15"/>
    </row>
    <row r="181" spans="1:2" x14ac:dyDescent="0.15">
      <c r="A181" s="15"/>
      <c r="B181" s="15"/>
    </row>
    <row r="182" spans="1:2" x14ac:dyDescent="0.15">
      <c r="A182" s="15"/>
      <c r="B182" s="15"/>
    </row>
    <row r="183" spans="1:2" x14ac:dyDescent="0.15">
      <c r="A183" s="15"/>
      <c r="B183" s="15"/>
    </row>
    <row r="184" spans="1:2" x14ac:dyDescent="0.15">
      <c r="A184" s="15"/>
      <c r="B184" s="15"/>
    </row>
    <row r="185" spans="1:2" x14ac:dyDescent="0.15">
      <c r="A185" s="15"/>
      <c r="B185" s="15"/>
    </row>
    <row r="186" spans="1:2" x14ac:dyDescent="0.15">
      <c r="A186" s="15"/>
      <c r="B186" s="15"/>
    </row>
    <row r="187" spans="1:2" x14ac:dyDescent="0.15">
      <c r="A187" s="15"/>
      <c r="B187" s="15"/>
    </row>
    <row r="188" spans="1:2" x14ac:dyDescent="0.15">
      <c r="A188" s="15"/>
      <c r="B188" s="15"/>
    </row>
    <row r="189" spans="1:2" x14ac:dyDescent="0.15">
      <c r="A189" s="15"/>
      <c r="B189" s="15"/>
    </row>
    <row r="190" spans="1:2" x14ac:dyDescent="0.15">
      <c r="A190" s="15"/>
      <c r="B190" s="15"/>
    </row>
    <row r="191" spans="1:2" x14ac:dyDescent="0.15">
      <c r="A191" s="15"/>
      <c r="B191" s="15"/>
    </row>
    <row r="192" spans="1:2" x14ac:dyDescent="0.15">
      <c r="A192" s="15"/>
      <c r="B192" s="15"/>
    </row>
    <row r="193" spans="1:2" x14ac:dyDescent="0.15">
      <c r="A193" s="15"/>
      <c r="B193" s="15"/>
    </row>
    <row r="194" spans="1:2" x14ac:dyDescent="0.15">
      <c r="A194" s="15"/>
      <c r="B194" s="15"/>
    </row>
    <row r="195" spans="1:2" x14ac:dyDescent="0.15">
      <c r="A195" s="15"/>
      <c r="B195" s="15"/>
    </row>
    <row r="196" spans="1:2" x14ac:dyDescent="0.15">
      <c r="A196" s="15"/>
      <c r="B196" s="15"/>
    </row>
    <row r="197" spans="1:2" x14ac:dyDescent="0.15">
      <c r="A197" s="15"/>
      <c r="B197" s="15"/>
    </row>
    <row r="198" spans="1:2" x14ac:dyDescent="0.15">
      <c r="A198" s="15"/>
      <c r="B198" s="15"/>
    </row>
    <row r="199" spans="1:2" x14ac:dyDescent="0.15">
      <c r="A199" s="15"/>
      <c r="B199" s="15"/>
    </row>
    <row r="200" spans="1:2" x14ac:dyDescent="0.15">
      <c r="A200" s="15"/>
      <c r="B200" s="15"/>
    </row>
    <row r="201" spans="1:2" x14ac:dyDescent="0.15">
      <c r="A201" s="15"/>
      <c r="B201" s="15"/>
    </row>
    <row r="202" spans="1:2" x14ac:dyDescent="0.15">
      <c r="A202" s="15"/>
      <c r="B202" s="15"/>
    </row>
    <row r="203" spans="1:2" x14ac:dyDescent="0.15">
      <c r="A203" s="15"/>
      <c r="B203" s="15"/>
    </row>
    <row r="204" spans="1:2" x14ac:dyDescent="0.15">
      <c r="A204" s="15"/>
      <c r="B204" s="15"/>
    </row>
    <row r="205" spans="1:2" x14ac:dyDescent="0.15">
      <c r="A205" s="15"/>
      <c r="B205" s="15"/>
    </row>
    <row r="206" spans="1:2" x14ac:dyDescent="0.15">
      <c r="A206" s="15"/>
      <c r="B206" s="15"/>
    </row>
    <row r="207" spans="1:2" x14ac:dyDescent="0.15">
      <c r="A207" s="15"/>
      <c r="B207" s="15"/>
    </row>
    <row r="208" spans="1:2" x14ac:dyDescent="0.15">
      <c r="A208" s="15"/>
      <c r="B208" s="15"/>
    </row>
    <row r="209" spans="1:2" x14ac:dyDescent="0.15">
      <c r="A209" s="15"/>
      <c r="B209" s="15"/>
    </row>
    <row r="210" spans="1:2" x14ac:dyDescent="0.15">
      <c r="A210" s="15"/>
      <c r="B210" s="15"/>
    </row>
    <row r="211" spans="1:2" x14ac:dyDescent="0.15">
      <c r="A211" s="15"/>
      <c r="B211" s="15"/>
    </row>
    <row r="212" spans="1:2" x14ac:dyDescent="0.15">
      <c r="A212" s="15"/>
      <c r="B212" s="15"/>
    </row>
    <row r="213" spans="1:2" x14ac:dyDescent="0.15">
      <c r="A213" s="15"/>
      <c r="B213" s="15"/>
    </row>
    <row r="214" spans="1:2" x14ac:dyDescent="0.15">
      <c r="A214" s="15"/>
      <c r="B214" s="15"/>
    </row>
    <row r="215" spans="1:2" x14ac:dyDescent="0.15">
      <c r="A215" s="15"/>
      <c r="B215" s="15"/>
    </row>
    <row r="216" spans="1:2" x14ac:dyDescent="0.15">
      <c r="A216" s="15"/>
      <c r="B216" s="15"/>
    </row>
    <row r="217" spans="1:2" x14ac:dyDescent="0.15">
      <c r="A217" s="15"/>
      <c r="B217" s="15"/>
    </row>
    <row r="218" spans="1:2" x14ac:dyDescent="0.15">
      <c r="A218" s="15"/>
      <c r="B218" s="15"/>
    </row>
    <row r="219" spans="1:2" x14ac:dyDescent="0.15">
      <c r="A219" s="15"/>
      <c r="B219" s="15"/>
    </row>
    <row r="220" spans="1:2" x14ac:dyDescent="0.15">
      <c r="A220" s="15"/>
      <c r="B220" s="15"/>
    </row>
    <row r="221" spans="1:2" x14ac:dyDescent="0.15">
      <c r="A221" s="15"/>
      <c r="B221" s="15"/>
    </row>
    <row r="222" spans="1:2" x14ac:dyDescent="0.15">
      <c r="A222" s="15"/>
      <c r="B222" s="15"/>
    </row>
    <row r="223" spans="1:2" x14ac:dyDescent="0.15">
      <c r="A223" s="15"/>
      <c r="B223" s="15"/>
    </row>
    <row r="224" spans="1:2" x14ac:dyDescent="0.15">
      <c r="A224" s="15"/>
      <c r="B224" s="15"/>
    </row>
    <row r="225" spans="1:2" x14ac:dyDescent="0.15">
      <c r="A225" s="15"/>
      <c r="B225" s="15"/>
    </row>
    <row r="226" spans="1:2" x14ac:dyDescent="0.15">
      <c r="A226" s="15"/>
      <c r="B226" s="15"/>
    </row>
    <row r="227" spans="1:2" x14ac:dyDescent="0.15">
      <c r="A227" s="15"/>
      <c r="B227" s="15"/>
    </row>
    <row r="228" spans="1:2" x14ac:dyDescent="0.15">
      <c r="A228" s="15"/>
      <c r="B228" s="15"/>
    </row>
    <row r="229" spans="1:2" x14ac:dyDescent="0.15">
      <c r="A229" s="15"/>
      <c r="B229" s="15"/>
    </row>
    <row r="230" spans="1:2" x14ac:dyDescent="0.15">
      <c r="A230" s="15"/>
      <c r="B230" s="15"/>
    </row>
    <row r="231" spans="1:2" x14ac:dyDescent="0.15">
      <c r="A231" s="15"/>
      <c r="B231" s="15"/>
    </row>
    <row r="232" spans="1:2" x14ac:dyDescent="0.15">
      <c r="A232" s="15"/>
      <c r="B232" s="15"/>
    </row>
    <row r="233" spans="1:2" x14ac:dyDescent="0.15">
      <c r="A233" s="15"/>
      <c r="B233" s="15"/>
    </row>
    <row r="234" spans="1:2" x14ac:dyDescent="0.15">
      <c r="A234" s="15"/>
      <c r="B234" s="15"/>
    </row>
    <row r="235" spans="1:2" x14ac:dyDescent="0.15">
      <c r="A235" s="15"/>
      <c r="B235" s="15"/>
    </row>
    <row r="236" spans="1:2" x14ac:dyDescent="0.15">
      <c r="A236" s="15"/>
      <c r="B236" s="15"/>
    </row>
    <row r="237" spans="1:2" x14ac:dyDescent="0.15">
      <c r="A237" s="15"/>
      <c r="B237" s="15"/>
    </row>
    <row r="238" spans="1:2" x14ac:dyDescent="0.15">
      <c r="A238" s="15"/>
      <c r="B238" s="15"/>
    </row>
    <row r="239" spans="1:2" x14ac:dyDescent="0.15">
      <c r="A239" s="15"/>
      <c r="B239" s="15"/>
    </row>
    <row r="240" spans="1:2" x14ac:dyDescent="0.15">
      <c r="A240" s="15"/>
      <c r="B240" s="15"/>
    </row>
    <row r="241" spans="1:2" x14ac:dyDescent="0.15">
      <c r="A241" s="15"/>
      <c r="B241" s="15"/>
    </row>
    <row r="242" spans="1:2" x14ac:dyDescent="0.15">
      <c r="A242" s="15"/>
      <c r="B242" s="15"/>
    </row>
    <row r="243" spans="1:2" x14ac:dyDescent="0.15">
      <c r="A243" s="15"/>
      <c r="B243" s="15"/>
    </row>
    <row r="244" spans="1:2" x14ac:dyDescent="0.15">
      <c r="A244" s="15"/>
      <c r="B244" s="15"/>
    </row>
    <row r="245" spans="1:2" x14ac:dyDescent="0.15">
      <c r="A245" s="15"/>
      <c r="B245" s="15"/>
    </row>
    <row r="246" spans="1:2" x14ac:dyDescent="0.15">
      <c r="A246" s="15"/>
      <c r="B246" s="15"/>
    </row>
    <row r="247" spans="1:2" x14ac:dyDescent="0.15">
      <c r="A247" s="15"/>
      <c r="B247" s="15"/>
    </row>
    <row r="248" spans="1:2" x14ac:dyDescent="0.15">
      <c r="A248" s="15"/>
      <c r="B248" s="15"/>
    </row>
    <row r="249" spans="1:2" x14ac:dyDescent="0.15">
      <c r="A249" s="15"/>
      <c r="B249" s="15"/>
    </row>
    <row r="250" spans="1:2" x14ac:dyDescent="0.15">
      <c r="A250" s="15"/>
      <c r="B250" s="15"/>
    </row>
    <row r="251" spans="1:2" x14ac:dyDescent="0.15">
      <c r="A251" s="15"/>
      <c r="B251" s="15"/>
    </row>
    <row r="252" spans="1:2" x14ac:dyDescent="0.15">
      <c r="A252" s="15"/>
      <c r="B252" s="15"/>
    </row>
    <row r="253" spans="1:2" x14ac:dyDescent="0.15">
      <c r="A253" s="15"/>
      <c r="B253" s="15"/>
    </row>
    <row r="254" spans="1:2" x14ac:dyDescent="0.15">
      <c r="A254" s="15"/>
      <c r="B254" s="15"/>
    </row>
    <row r="255" spans="1:2" x14ac:dyDescent="0.15">
      <c r="A255" s="15"/>
      <c r="B255" s="15"/>
    </row>
    <row r="256" spans="1:2" x14ac:dyDescent="0.15">
      <c r="A256" s="15"/>
      <c r="B256" s="15"/>
    </row>
    <row r="257" spans="1:2" x14ac:dyDescent="0.15">
      <c r="A257" s="15"/>
      <c r="B257" s="15"/>
    </row>
    <row r="258" spans="1:2" x14ac:dyDescent="0.15">
      <c r="A258" s="15"/>
      <c r="B258" s="15"/>
    </row>
    <row r="259" spans="1:2" x14ac:dyDescent="0.15">
      <c r="A259" s="15"/>
      <c r="B259" s="15"/>
    </row>
    <row r="260" spans="1:2" x14ac:dyDescent="0.15">
      <c r="A260" s="15"/>
      <c r="B260" s="15"/>
    </row>
    <row r="261" spans="1:2" x14ac:dyDescent="0.15">
      <c r="A261" s="15"/>
      <c r="B261" s="15"/>
    </row>
    <row r="262" spans="1:2" x14ac:dyDescent="0.15">
      <c r="A262" s="15"/>
      <c r="B262" s="15"/>
    </row>
    <row r="263" spans="1:2" x14ac:dyDescent="0.15">
      <c r="A263" s="15"/>
      <c r="B263" s="15"/>
    </row>
    <row r="264" spans="1:2" x14ac:dyDescent="0.15">
      <c r="A264" s="15"/>
      <c r="B264" s="15"/>
    </row>
    <row r="265" spans="1:2" x14ac:dyDescent="0.15">
      <c r="A265" s="15"/>
      <c r="B265" s="15"/>
    </row>
    <row r="266" spans="1:2" x14ac:dyDescent="0.15">
      <c r="A266" s="15"/>
      <c r="B266" s="15"/>
    </row>
    <row r="267" spans="1:2" x14ac:dyDescent="0.15">
      <c r="A267" s="15"/>
      <c r="B267" s="15"/>
    </row>
    <row r="268" spans="1:2" x14ac:dyDescent="0.15">
      <c r="A268" s="15"/>
      <c r="B268" s="15"/>
    </row>
    <row r="269" spans="1:2" x14ac:dyDescent="0.15">
      <c r="A269" s="15"/>
      <c r="B269" s="15"/>
    </row>
    <row r="270" spans="1:2" x14ac:dyDescent="0.15">
      <c r="A270" s="15"/>
      <c r="B270" s="15"/>
    </row>
    <row r="271" spans="1:2" x14ac:dyDescent="0.15">
      <c r="A271" s="15"/>
      <c r="B271" s="15"/>
    </row>
    <row r="272" spans="1:2" x14ac:dyDescent="0.15">
      <c r="A272" s="15"/>
      <c r="B272" s="15"/>
    </row>
    <row r="273" spans="1:2" x14ac:dyDescent="0.15">
      <c r="A273" s="15"/>
      <c r="B273" s="15"/>
    </row>
    <row r="274" spans="1:2" x14ac:dyDescent="0.15">
      <c r="A274" s="15"/>
      <c r="B274" s="15"/>
    </row>
    <row r="275" spans="1:2" x14ac:dyDescent="0.15">
      <c r="A275" s="15"/>
      <c r="B275" s="15"/>
    </row>
    <row r="276" spans="1:2" x14ac:dyDescent="0.15">
      <c r="A276" s="15"/>
      <c r="B276" s="15"/>
    </row>
    <row r="277" spans="1:2" x14ac:dyDescent="0.15">
      <c r="A277" s="15"/>
      <c r="B277" s="15"/>
    </row>
    <row r="278" spans="1:2" x14ac:dyDescent="0.15">
      <c r="A278" s="15"/>
      <c r="B278" s="15"/>
    </row>
    <row r="279" spans="1:2" x14ac:dyDescent="0.15">
      <c r="A279" s="15"/>
      <c r="B279" s="15"/>
    </row>
    <row r="280" spans="1:2" x14ac:dyDescent="0.15">
      <c r="A280" s="15"/>
      <c r="B280" s="15"/>
    </row>
    <row r="281" spans="1:2" x14ac:dyDescent="0.15">
      <c r="A281" s="15"/>
      <c r="B281" s="15"/>
    </row>
    <row r="282" spans="1:2" x14ac:dyDescent="0.15">
      <c r="A282" s="15"/>
      <c r="B282" s="15"/>
    </row>
    <row r="283" spans="1:2" x14ac:dyDescent="0.15">
      <c r="A283" s="15"/>
      <c r="B283" s="15"/>
    </row>
    <row r="284" spans="1:2" x14ac:dyDescent="0.15">
      <c r="A284" s="15"/>
      <c r="B284" s="15"/>
    </row>
    <row r="285" spans="1:2" x14ac:dyDescent="0.15">
      <c r="A285" s="15"/>
      <c r="B285" s="15"/>
    </row>
    <row r="286" spans="1:2" x14ac:dyDescent="0.15">
      <c r="A286" s="15"/>
      <c r="B286" s="15"/>
    </row>
    <row r="287" spans="1:2" x14ac:dyDescent="0.15">
      <c r="A287" s="15"/>
      <c r="B287" s="15"/>
    </row>
    <row r="288" spans="1:2" x14ac:dyDescent="0.15">
      <c r="A288" s="15"/>
      <c r="B288" s="15"/>
    </row>
    <row r="289" spans="1:2" x14ac:dyDescent="0.15">
      <c r="A289" s="15"/>
      <c r="B289" s="15"/>
    </row>
  </sheetData>
  <mergeCells count="29">
    <mergeCell ref="B18:B24"/>
    <mergeCell ref="B17:J17"/>
    <mergeCell ref="B16:J16"/>
    <mergeCell ref="J10:J15"/>
    <mergeCell ref="B9:J9"/>
    <mergeCell ref="B1:J1"/>
    <mergeCell ref="B2:J2"/>
    <mergeCell ref="B3:B8"/>
    <mergeCell ref="F8:I8"/>
    <mergeCell ref="B55:J55"/>
    <mergeCell ref="J52:J54"/>
    <mergeCell ref="B50:J50"/>
    <mergeCell ref="B51:J51"/>
    <mergeCell ref="F49:J49"/>
    <mergeCell ref="B25:J25"/>
    <mergeCell ref="B48:J48"/>
    <mergeCell ref="B26:B30"/>
    <mergeCell ref="J26:J30"/>
    <mergeCell ref="B31:J31"/>
    <mergeCell ref="B37:J37"/>
    <mergeCell ref="B43:J43"/>
    <mergeCell ref="B42:J42"/>
    <mergeCell ref="B47:J47"/>
    <mergeCell ref="J3:J8"/>
    <mergeCell ref="B10:B15"/>
    <mergeCell ref="B32:J32"/>
    <mergeCell ref="E33:G36"/>
    <mergeCell ref="B38:J38"/>
    <mergeCell ref="H18:J24"/>
  </mergeCells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  <legacyDrawing r:id="rId2"/>
  <webPublishItems count="2">
    <webPublishItem id="20156" divId="Book2_20156" sourceType="range" sourceRef="A1:H13" destinationFile="C:\data\Excel\練習課題\Page.htm"/>
    <webPublishItem id="6337" divId="excel-16_6337" sourceType="range" sourceRef="B38:J55" destinationFile="C:\www.ms-excel.jp\excel\Pag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48"/>
  <sheetViews>
    <sheetView workbookViewId="0"/>
  </sheetViews>
  <sheetFormatPr defaultColWidth="8.875" defaultRowHeight="13.5" x14ac:dyDescent="0.15"/>
  <cols>
    <col min="1" max="1" width="2.625" style="61" customWidth="1"/>
    <col min="2" max="3" width="8.875" style="61"/>
    <col min="4" max="4" width="9.5" style="61" bestFit="1" customWidth="1"/>
    <col min="5" max="16384" width="8.875" style="61"/>
  </cols>
  <sheetData>
    <row r="1" spans="1:19" x14ac:dyDescent="0.15">
      <c r="A1" s="61" t="s">
        <v>39</v>
      </c>
    </row>
    <row r="2" spans="1:19" x14ac:dyDescent="0.15">
      <c r="B2" s="61" t="s">
        <v>40</v>
      </c>
    </row>
    <row r="3" spans="1:19" x14ac:dyDescent="0.15">
      <c r="B3" s="61" t="s">
        <v>41</v>
      </c>
    </row>
    <row r="4" spans="1:19" x14ac:dyDescent="0.15">
      <c r="O4" s="61" t="s">
        <v>42</v>
      </c>
    </row>
    <row r="5" spans="1:19" x14ac:dyDescent="0.15">
      <c r="C5" s="62"/>
      <c r="D5" s="63" t="s">
        <v>43</v>
      </c>
      <c r="E5" s="63" t="s">
        <v>44</v>
      </c>
      <c r="F5" s="63" t="s">
        <v>45</v>
      </c>
      <c r="G5" s="63" t="s">
        <v>46</v>
      </c>
      <c r="H5" s="64"/>
      <c r="I5" s="65"/>
      <c r="J5" s="66" t="s">
        <v>43</v>
      </c>
      <c r="K5" s="67" t="s">
        <v>44</v>
      </c>
      <c r="L5" s="67" t="s">
        <v>45</v>
      </c>
      <c r="M5" s="68" t="s">
        <v>46</v>
      </c>
      <c r="O5" s="65"/>
      <c r="P5" s="66" t="s">
        <v>43</v>
      </c>
      <c r="Q5" s="67" t="s">
        <v>44</v>
      </c>
      <c r="R5" s="67" t="s">
        <v>45</v>
      </c>
      <c r="S5" s="68" t="s">
        <v>46</v>
      </c>
    </row>
    <row r="6" spans="1:19" x14ac:dyDescent="0.15">
      <c r="C6" s="69">
        <f>設定!B5</f>
        <v>1</v>
      </c>
      <c r="D6" s="70">
        <v>248</v>
      </c>
      <c r="E6" s="71">
        <f>設定!B4*D$6</f>
        <v>39184</v>
      </c>
      <c r="F6" s="71">
        <f>設定!B3</f>
        <v>1580</v>
      </c>
      <c r="G6" s="72">
        <f>E$6+$F6</f>
        <v>40764</v>
      </c>
      <c r="I6" s="73"/>
      <c r="J6" s="74"/>
      <c r="K6" s="75"/>
      <c r="L6" s="75"/>
      <c r="M6" s="76"/>
      <c r="O6" s="73">
        <v>1</v>
      </c>
      <c r="P6" s="74">
        <v>248</v>
      </c>
      <c r="Q6" s="75">
        <v>39184</v>
      </c>
      <c r="R6" s="75">
        <v>1580</v>
      </c>
      <c r="S6" s="76">
        <v>40764</v>
      </c>
    </row>
    <row r="7" spans="1:19" x14ac:dyDescent="0.15">
      <c r="C7" s="69">
        <f>C6+1</f>
        <v>2</v>
      </c>
      <c r="D7" s="70">
        <v>315</v>
      </c>
      <c r="E7" s="71">
        <f>設定!B4*D$7</f>
        <v>49770</v>
      </c>
      <c r="F7" s="71">
        <f>設定!B3</f>
        <v>1580</v>
      </c>
      <c r="G7" s="72">
        <f>E$7+$F7</f>
        <v>51350</v>
      </c>
      <c r="I7" s="77"/>
      <c r="J7" s="78"/>
      <c r="K7" s="79"/>
      <c r="L7" s="79"/>
      <c r="M7" s="80"/>
      <c r="O7" s="77">
        <v>2</v>
      </c>
      <c r="P7" s="78">
        <v>315</v>
      </c>
      <c r="Q7" s="79">
        <v>49770</v>
      </c>
      <c r="R7" s="79">
        <v>1580</v>
      </c>
      <c r="S7" s="80">
        <v>51350</v>
      </c>
    </row>
    <row r="8" spans="1:19" x14ac:dyDescent="0.15">
      <c r="C8" s="69">
        <f>C7+1</f>
        <v>3</v>
      </c>
      <c r="D8" s="70">
        <v>297</v>
      </c>
      <c r="E8" s="71">
        <f>設定!B4*D$8</f>
        <v>46926</v>
      </c>
      <c r="F8" s="71">
        <f>設定!B3</f>
        <v>1580</v>
      </c>
      <c r="G8" s="72">
        <f>E$8+$F8</f>
        <v>48506</v>
      </c>
      <c r="I8" s="81"/>
      <c r="J8" s="82"/>
      <c r="K8" s="83"/>
      <c r="L8" s="83"/>
      <c r="M8" s="84"/>
      <c r="O8" s="81">
        <v>3</v>
      </c>
      <c r="P8" s="82">
        <v>297</v>
      </c>
      <c r="Q8" s="83">
        <v>46926</v>
      </c>
      <c r="R8" s="83">
        <v>1580</v>
      </c>
      <c r="S8" s="84">
        <v>48506</v>
      </c>
    </row>
    <row r="9" spans="1:19" x14ac:dyDescent="0.15">
      <c r="C9" s="69">
        <f>C8+1</f>
        <v>4</v>
      </c>
      <c r="D9" s="70">
        <v>451</v>
      </c>
      <c r="E9" s="71">
        <f>設定!B4*D$9</f>
        <v>71258</v>
      </c>
      <c r="F9" s="71">
        <f>設定!B3</f>
        <v>1580</v>
      </c>
      <c r="G9" s="72">
        <f>E$9+$F9</f>
        <v>72838</v>
      </c>
      <c r="I9" s="85"/>
      <c r="J9" s="86"/>
      <c r="K9" s="87"/>
      <c r="L9" s="87"/>
      <c r="M9" s="88"/>
      <c r="O9" s="85">
        <v>4</v>
      </c>
      <c r="P9" s="86">
        <v>451</v>
      </c>
      <c r="Q9" s="87">
        <v>71258</v>
      </c>
      <c r="R9" s="87">
        <v>1580</v>
      </c>
      <c r="S9" s="88">
        <v>72838</v>
      </c>
    </row>
    <row r="10" spans="1:19" x14ac:dyDescent="0.15">
      <c r="L10" s="89" t="s">
        <v>47</v>
      </c>
      <c r="M10" s="90">
        <f>SUM(M6:M9)</f>
        <v>0</v>
      </c>
      <c r="R10" s="89" t="s">
        <v>47</v>
      </c>
      <c r="S10" s="90">
        <f>SUM(S6:S9)</f>
        <v>213458</v>
      </c>
    </row>
    <row r="11" spans="1:19" ht="14.25" thickBot="1" x14ac:dyDescent="0.2"/>
    <row r="12" spans="1:19" ht="14.25" thickBot="1" x14ac:dyDescent="0.2">
      <c r="C12" s="91"/>
      <c r="D12" s="92" t="s">
        <v>48</v>
      </c>
      <c r="E12" s="93" t="s">
        <v>49</v>
      </c>
      <c r="F12" s="94" t="s">
        <v>50</v>
      </c>
      <c r="I12" s="95"/>
      <c r="J12" s="96"/>
      <c r="K12" s="97"/>
      <c r="L12" s="98"/>
      <c r="O12" s="95"/>
      <c r="P12" s="99" t="s">
        <v>48</v>
      </c>
      <c r="Q12" s="100" t="s">
        <v>49</v>
      </c>
      <c r="R12" s="101" t="s">
        <v>50</v>
      </c>
    </row>
    <row r="13" spans="1:19" x14ac:dyDescent="0.15">
      <c r="C13" s="102" t="s">
        <v>33</v>
      </c>
      <c r="D13" s="103">
        <v>153600</v>
      </c>
      <c r="E13" s="103">
        <v>115200</v>
      </c>
      <c r="F13" s="104" t="s">
        <v>51</v>
      </c>
      <c r="I13" s="105"/>
      <c r="J13" s="106"/>
      <c r="K13" s="107"/>
      <c r="L13" s="108"/>
      <c r="O13" s="109" t="s">
        <v>33</v>
      </c>
      <c r="P13" s="110">
        <v>153600</v>
      </c>
      <c r="Q13" s="111">
        <v>115200</v>
      </c>
      <c r="R13" s="112" t="s">
        <v>51</v>
      </c>
    </row>
    <row r="14" spans="1:19" x14ac:dyDescent="0.15">
      <c r="C14" s="113" t="s">
        <v>34</v>
      </c>
      <c r="D14" s="103">
        <v>216000</v>
      </c>
      <c r="E14" s="103">
        <v>162000</v>
      </c>
      <c r="F14" s="114" t="s">
        <v>52</v>
      </c>
      <c r="I14" s="115"/>
      <c r="J14" s="116"/>
      <c r="K14" s="117"/>
      <c r="L14" s="118"/>
      <c r="O14" s="119" t="s">
        <v>34</v>
      </c>
      <c r="P14" s="120">
        <v>216000</v>
      </c>
      <c r="Q14" s="121">
        <v>162000</v>
      </c>
      <c r="R14" s="122" t="s">
        <v>52</v>
      </c>
    </row>
    <row r="15" spans="1:19" x14ac:dyDescent="0.15">
      <c r="C15" s="113" t="s">
        <v>35</v>
      </c>
      <c r="D15" s="103">
        <v>412500</v>
      </c>
      <c r="E15" s="103">
        <v>309375</v>
      </c>
      <c r="F15" s="114" t="s">
        <v>52</v>
      </c>
      <c r="I15" s="115"/>
      <c r="J15" s="116"/>
      <c r="K15" s="117"/>
      <c r="L15" s="118"/>
      <c r="O15" s="119" t="s">
        <v>35</v>
      </c>
      <c r="P15" s="120">
        <v>412500</v>
      </c>
      <c r="Q15" s="121">
        <v>309375</v>
      </c>
      <c r="R15" s="122" t="s">
        <v>52</v>
      </c>
    </row>
    <row r="16" spans="1:19" ht="14.25" thickBot="1" x14ac:dyDescent="0.2">
      <c r="C16" s="123" t="s">
        <v>36</v>
      </c>
      <c r="D16" s="124">
        <v>89800</v>
      </c>
      <c r="E16" s="124">
        <v>67350</v>
      </c>
      <c r="F16" s="125" t="s">
        <v>51</v>
      </c>
      <c r="I16" s="126"/>
      <c r="J16" s="127"/>
      <c r="K16" s="128"/>
      <c r="L16" s="129"/>
      <c r="O16" s="130" t="s">
        <v>36</v>
      </c>
      <c r="P16" s="131">
        <v>89800</v>
      </c>
      <c r="Q16" s="132">
        <v>67350</v>
      </c>
      <c r="R16" s="133" t="s">
        <v>51</v>
      </c>
    </row>
    <row r="19" spans="2:19" x14ac:dyDescent="0.15">
      <c r="B19" s="134" t="s">
        <v>53</v>
      </c>
      <c r="C19" s="135"/>
      <c r="D19" s="136" t="s">
        <v>48</v>
      </c>
      <c r="E19" s="136" t="s">
        <v>49</v>
      </c>
      <c r="F19" s="136" t="s">
        <v>50</v>
      </c>
      <c r="I19" s="135"/>
      <c r="J19" s="137"/>
      <c r="K19" s="137"/>
      <c r="L19" s="137"/>
      <c r="M19" s="137"/>
      <c r="O19" s="135"/>
      <c r="P19" s="136" t="s">
        <v>33</v>
      </c>
      <c r="Q19" s="136" t="s">
        <v>34</v>
      </c>
      <c r="R19" s="136" t="s">
        <v>35</v>
      </c>
      <c r="S19" s="136" t="s">
        <v>36</v>
      </c>
    </row>
    <row r="20" spans="2:19" x14ac:dyDescent="0.15">
      <c r="C20" s="136" t="str">
        <f>CHAR(9024+設定!B5)&amp;"社"</f>
        <v>Ａ社</v>
      </c>
      <c r="D20" s="103">
        <v>153600</v>
      </c>
      <c r="E20" s="103">
        <f>設定!B$2*D20</f>
        <v>115200</v>
      </c>
      <c r="F20" s="138" t="s">
        <v>51</v>
      </c>
      <c r="I20" s="139"/>
      <c r="J20" s="103"/>
      <c r="K20" s="103"/>
      <c r="L20" s="103"/>
      <c r="M20" s="103"/>
      <c r="O20" s="136" t="s">
        <v>54</v>
      </c>
      <c r="P20" s="103">
        <v>153600</v>
      </c>
      <c r="Q20" s="103">
        <v>216000</v>
      </c>
      <c r="R20" s="103">
        <v>412500</v>
      </c>
      <c r="S20" s="103">
        <v>89800</v>
      </c>
    </row>
    <row r="21" spans="2:19" x14ac:dyDescent="0.15">
      <c r="C21" s="136" t="str">
        <f>CHAR(CODE(C20)+1)&amp;"社"</f>
        <v>Ｂ社</v>
      </c>
      <c r="D21" s="103">
        <v>216000</v>
      </c>
      <c r="E21" s="103">
        <f>設定!B$2*D21</f>
        <v>162000</v>
      </c>
      <c r="F21" s="140" t="s">
        <v>52</v>
      </c>
      <c r="I21" s="139"/>
      <c r="J21" s="103"/>
      <c r="K21" s="103"/>
      <c r="L21" s="103"/>
      <c r="M21" s="103"/>
      <c r="O21" s="136" t="s">
        <v>55</v>
      </c>
      <c r="P21" s="103">
        <v>115200</v>
      </c>
      <c r="Q21" s="103">
        <v>162000</v>
      </c>
      <c r="R21" s="103">
        <v>309375</v>
      </c>
      <c r="S21" s="103">
        <v>67350</v>
      </c>
    </row>
    <row r="22" spans="2:19" x14ac:dyDescent="0.15">
      <c r="C22" s="136" t="str">
        <f>CHAR(CODE(C21)+1)&amp;"社"</f>
        <v>Ｃ社</v>
      </c>
      <c r="D22" s="103">
        <v>412500</v>
      </c>
      <c r="E22" s="103">
        <f>設定!B$2*D22</f>
        <v>309375</v>
      </c>
      <c r="F22" s="140" t="s">
        <v>52</v>
      </c>
      <c r="I22" s="139"/>
      <c r="J22" s="141"/>
      <c r="K22" s="137"/>
      <c r="L22" s="137"/>
      <c r="M22" s="141"/>
      <c r="O22" s="136" t="s">
        <v>56</v>
      </c>
      <c r="P22" s="138" t="s">
        <v>57</v>
      </c>
      <c r="Q22" s="140" t="s">
        <v>58</v>
      </c>
      <c r="R22" s="140" t="s">
        <v>58</v>
      </c>
      <c r="S22" s="138" t="s">
        <v>57</v>
      </c>
    </row>
    <row r="23" spans="2:19" x14ac:dyDescent="0.15">
      <c r="C23" s="136" t="str">
        <f>CHAR(CODE(C22)+1)&amp;"社"</f>
        <v>Ｄ社</v>
      </c>
      <c r="D23" s="103">
        <v>89800</v>
      </c>
      <c r="E23" s="103">
        <f>設定!B$2*D23</f>
        <v>67350</v>
      </c>
      <c r="F23" s="138" t="s">
        <v>51</v>
      </c>
    </row>
    <row r="25" spans="2:19" ht="14.25" thickBot="1" x14ac:dyDescent="0.2"/>
    <row r="26" spans="2:19" ht="14.25" thickBot="1" x14ac:dyDescent="0.2">
      <c r="C26" s="142"/>
      <c r="D26" s="143" t="s">
        <v>59</v>
      </c>
      <c r="E26" s="194" t="s">
        <v>60</v>
      </c>
      <c r="F26" s="194"/>
      <c r="G26" s="195"/>
    </row>
    <row r="27" spans="2:19" x14ac:dyDescent="0.15">
      <c r="C27" s="144" t="s">
        <v>61</v>
      </c>
      <c r="D27" s="145"/>
      <c r="E27" s="136" t="s">
        <v>62</v>
      </c>
      <c r="F27" s="136" t="s">
        <v>37</v>
      </c>
      <c r="G27" s="146" t="s">
        <v>38</v>
      </c>
      <c r="I27" s="147"/>
      <c r="J27" s="203"/>
      <c r="K27" s="203"/>
      <c r="L27" s="148"/>
      <c r="M27" s="198"/>
      <c r="O27" s="142"/>
      <c r="P27" s="143" t="s">
        <v>59</v>
      </c>
      <c r="Q27" s="194" t="s">
        <v>60</v>
      </c>
      <c r="R27" s="194"/>
      <c r="S27" s="195"/>
    </row>
    <row r="28" spans="2:19" x14ac:dyDescent="0.15">
      <c r="C28" s="196" t="s">
        <v>63</v>
      </c>
      <c r="D28" s="149" t="s">
        <v>64</v>
      </c>
      <c r="E28" s="150">
        <v>165400</v>
      </c>
      <c r="F28" s="150">
        <f>E28+12500</f>
        <v>177900</v>
      </c>
      <c r="G28" s="151">
        <v>135000</v>
      </c>
      <c r="I28" s="152"/>
      <c r="J28" s="204"/>
      <c r="K28" s="204"/>
      <c r="L28" s="153"/>
      <c r="M28" s="199"/>
      <c r="O28" s="144" t="s">
        <v>61</v>
      </c>
      <c r="P28" s="145"/>
      <c r="Q28" s="136" t="s">
        <v>62</v>
      </c>
      <c r="R28" s="136" t="s">
        <v>37</v>
      </c>
      <c r="S28" s="146" t="s">
        <v>38</v>
      </c>
    </row>
    <row r="29" spans="2:19" x14ac:dyDescent="0.15">
      <c r="C29" s="196"/>
      <c r="D29" s="149" t="s">
        <v>65</v>
      </c>
      <c r="E29" s="150">
        <v>145300</v>
      </c>
      <c r="F29" s="150">
        <v>108900</v>
      </c>
      <c r="G29" s="151">
        <v>214500</v>
      </c>
      <c r="I29" s="206"/>
      <c r="J29" s="204"/>
      <c r="K29" s="153"/>
      <c r="L29" s="205"/>
      <c r="M29" s="154"/>
      <c r="O29" s="196" t="s">
        <v>63</v>
      </c>
      <c r="P29" s="149" t="s">
        <v>64</v>
      </c>
      <c r="Q29" s="150">
        <v>165400</v>
      </c>
      <c r="R29" s="150">
        <v>177900</v>
      </c>
      <c r="S29" s="151">
        <v>135000</v>
      </c>
    </row>
    <row r="30" spans="2:19" x14ac:dyDescent="0.15">
      <c r="C30" s="196" t="s">
        <v>66</v>
      </c>
      <c r="D30" s="149" t="s">
        <v>67</v>
      </c>
      <c r="E30" s="150">
        <v>215400</v>
      </c>
      <c r="F30" s="150">
        <v>198500</v>
      </c>
      <c r="G30" s="151">
        <v>243100</v>
      </c>
      <c r="I30" s="152"/>
      <c r="J30" s="153"/>
      <c r="K30" s="153"/>
      <c r="L30" s="205"/>
      <c r="M30" s="154"/>
      <c r="O30" s="196"/>
      <c r="P30" s="149" t="s">
        <v>65</v>
      </c>
      <c r="Q30" s="150">
        <v>145300</v>
      </c>
      <c r="R30" s="150">
        <v>108900</v>
      </c>
      <c r="S30" s="151">
        <v>214500</v>
      </c>
    </row>
    <row r="31" spans="2:19" ht="14.25" thickBot="1" x14ac:dyDescent="0.2">
      <c r="C31" s="197"/>
      <c r="D31" s="155" t="s">
        <v>68</v>
      </c>
      <c r="E31" s="156">
        <v>65800</v>
      </c>
      <c r="F31" s="156">
        <f>E$31+34600</f>
        <v>100400</v>
      </c>
      <c r="G31" s="157">
        <f>$F31-39000</f>
        <v>61400</v>
      </c>
      <c r="I31" s="152"/>
      <c r="J31" s="153"/>
      <c r="K31" s="153"/>
      <c r="L31" s="205"/>
      <c r="M31" s="154"/>
      <c r="O31" s="196" t="s">
        <v>66</v>
      </c>
      <c r="P31" s="149" t="s">
        <v>67</v>
      </c>
      <c r="Q31" s="150">
        <v>215400</v>
      </c>
      <c r="R31" s="150">
        <v>198500</v>
      </c>
      <c r="S31" s="151">
        <v>243100</v>
      </c>
    </row>
    <row r="32" spans="2:19" ht="14.25" thickBot="1" x14ac:dyDescent="0.2">
      <c r="I32" s="200"/>
      <c r="J32" s="201"/>
      <c r="K32" s="201"/>
      <c r="L32" s="201"/>
      <c r="M32" s="202"/>
      <c r="O32" s="197"/>
      <c r="P32" s="155" t="s">
        <v>68</v>
      </c>
      <c r="Q32" s="156">
        <v>65800</v>
      </c>
      <c r="R32" s="156">
        <v>100400</v>
      </c>
      <c r="S32" s="157">
        <v>61400</v>
      </c>
    </row>
    <row r="33" spans="1:12" x14ac:dyDescent="0.15">
      <c r="A33" s="61" t="s">
        <v>69</v>
      </c>
    </row>
    <row r="34" spans="1:12" x14ac:dyDescent="0.15">
      <c r="B34" s="61" t="s">
        <v>70</v>
      </c>
    </row>
    <row r="35" spans="1:12" ht="14.25" thickBot="1" x14ac:dyDescent="0.2"/>
    <row r="36" spans="1:12" ht="14.25" thickBot="1" x14ac:dyDescent="0.2">
      <c r="C36" s="158" t="s">
        <v>71</v>
      </c>
      <c r="D36" s="92" t="s">
        <v>48</v>
      </c>
      <c r="E36" s="93" t="s">
        <v>49</v>
      </c>
      <c r="F36" s="94" t="s">
        <v>50</v>
      </c>
      <c r="I36" s="91"/>
      <c r="J36" s="92" t="s">
        <v>48</v>
      </c>
      <c r="K36" s="93" t="s">
        <v>49</v>
      </c>
      <c r="L36" s="94" t="s">
        <v>50</v>
      </c>
    </row>
    <row r="37" spans="1:12" x14ac:dyDescent="0.15">
      <c r="C37" s="102" t="s">
        <v>33</v>
      </c>
      <c r="D37" s="103">
        <v>153600</v>
      </c>
      <c r="E37" s="103">
        <v>115200</v>
      </c>
      <c r="F37" s="104" t="s">
        <v>51</v>
      </c>
      <c r="I37" s="102" t="s">
        <v>33</v>
      </c>
      <c r="L37" s="104" t="s">
        <v>51</v>
      </c>
    </row>
    <row r="38" spans="1:12" x14ac:dyDescent="0.15">
      <c r="C38" s="113" t="s">
        <v>34</v>
      </c>
      <c r="D38" s="103">
        <v>216000</v>
      </c>
      <c r="E38" s="103">
        <v>162000</v>
      </c>
      <c r="F38" s="114" t="s">
        <v>52</v>
      </c>
      <c r="I38" s="113" t="s">
        <v>34</v>
      </c>
      <c r="L38" s="114" t="s">
        <v>52</v>
      </c>
    </row>
    <row r="39" spans="1:12" x14ac:dyDescent="0.15">
      <c r="C39" s="113" t="s">
        <v>35</v>
      </c>
      <c r="D39" s="103">
        <v>412500</v>
      </c>
      <c r="E39" s="103">
        <v>309375</v>
      </c>
      <c r="F39" s="114" t="s">
        <v>52</v>
      </c>
      <c r="I39" s="113" t="s">
        <v>35</v>
      </c>
      <c r="L39" s="114" t="s">
        <v>52</v>
      </c>
    </row>
    <row r="40" spans="1:12" ht="14.25" thickBot="1" x14ac:dyDescent="0.2">
      <c r="C40" s="123" t="s">
        <v>36</v>
      </c>
      <c r="D40" s="124">
        <v>89800</v>
      </c>
      <c r="E40" s="124">
        <v>67350</v>
      </c>
      <c r="F40" s="125" t="s">
        <v>51</v>
      </c>
      <c r="I40" s="123" t="s">
        <v>36</v>
      </c>
      <c r="L40" s="125" t="s">
        <v>51</v>
      </c>
    </row>
    <row r="44" spans="1:12" x14ac:dyDescent="0.15">
      <c r="C44" s="159"/>
      <c r="D44" s="159"/>
      <c r="E44" s="159"/>
      <c r="I44" s="159"/>
      <c r="J44" s="159"/>
      <c r="K44" s="159"/>
    </row>
    <row r="45" spans="1:12" x14ac:dyDescent="0.15">
      <c r="C45" s="159"/>
      <c r="D45" s="160"/>
      <c r="E45" s="159"/>
      <c r="I45" s="159"/>
      <c r="J45" s="160"/>
      <c r="K45" s="159"/>
    </row>
    <row r="46" spans="1:12" x14ac:dyDescent="0.15">
      <c r="C46" s="159"/>
      <c r="D46" s="161" t="s">
        <v>72</v>
      </c>
      <c r="E46" s="159"/>
      <c r="I46" s="159"/>
      <c r="J46" s="61" t="s">
        <v>72</v>
      </c>
      <c r="K46" s="159"/>
    </row>
    <row r="47" spans="1:12" x14ac:dyDescent="0.15">
      <c r="C47" s="159"/>
      <c r="D47" s="160"/>
      <c r="E47" s="159"/>
      <c r="I47" s="159"/>
      <c r="J47" s="160"/>
      <c r="K47" s="159"/>
    </row>
    <row r="48" spans="1:12" x14ac:dyDescent="0.15">
      <c r="C48" s="159"/>
      <c r="D48" s="159"/>
      <c r="E48" s="159"/>
      <c r="I48" s="159"/>
      <c r="J48" s="159"/>
      <c r="K48" s="159"/>
    </row>
  </sheetData>
  <mergeCells count="11">
    <mergeCell ref="E26:G26"/>
    <mergeCell ref="C28:C29"/>
    <mergeCell ref="C30:C31"/>
    <mergeCell ref="I29:J29"/>
    <mergeCell ref="Q27:S27"/>
    <mergeCell ref="O29:O30"/>
    <mergeCell ref="O31:O32"/>
    <mergeCell ref="M27:M28"/>
    <mergeCell ref="I32:M32"/>
    <mergeCell ref="J27:K28"/>
    <mergeCell ref="L29:L31"/>
  </mergeCells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5"/>
  <sheetViews>
    <sheetView workbookViewId="0"/>
  </sheetViews>
  <sheetFormatPr defaultColWidth="8.875" defaultRowHeight="13.5" x14ac:dyDescent="0.15"/>
  <cols>
    <col min="1" max="16384" width="8.875" style="61"/>
  </cols>
  <sheetData>
    <row r="1" spans="1:2" x14ac:dyDescent="0.15">
      <c r="B1" s="162"/>
    </row>
    <row r="2" spans="1:2" x14ac:dyDescent="0.15">
      <c r="A2" s="61" t="s">
        <v>73</v>
      </c>
      <c r="B2" s="61">
        <v>0.75</v>
      </c>
    </row>
    <row r="3" spans="1:2" x14ac:dyDescent="0.15">
      <c r="A3" s="61" t="s">
        <v>45</v>
      </c>
      <c r="B3" s="61">
        <v>1580</v>
      </c>
    </row>
    <row r="4" spans="1:2" x14ac:dyDescent="0.15">
      <c r="A4" s="61" t="s">
        <v>74</v>
      </c>
      <c r="B4" s="61">
        <v>158</v>
      </c>
    </row>
    <row r="5" spans="1:2" x14ac:dyDescent="0.15">
      <c r="A5" s="61" t="s">
        <v>75</v>
      </c>
      <c r="B5" s="61">
        <v>1</v>
      </c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解説</vt:lpstr>
      <vt:lpstr>練習１</vt:lpstr>
      <vt:lpstr>設定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2007-02-10T08:00:09Z</dcterms:created>
  <dcterms:modified xsi:type="dcterms:W3CDTF">2017-02-03T04:50:44Z</dcterms:modified>
</cp:coreProperties>
</file>