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X:\at\www.ms-excel.jp\excel\"/>
    </mc:Choice>
  </mc:AlternateContent>
  <bookViews>
    <workbookView xWindow="480" yWindow="15" windowWidth="14295" windowHeight="9450"/>
  </bookViews>
  <sheets>
    <sheet name="練習１" sheetId="5" r:id="rId1"/>
    <sheet name="練習２" sheetId="6" r:id="rId2"/>
    <sheet name="問題１" sheetId="7" r:id="rId3"/>
    <sheet name="問題２" sheetId="8" r:id="rId4"/>
    <sheet name="問題３" sheetId="9" r:id="rId5"/>
    <sheet name="問題４" sheetId="10" r:id="rId6"/>
    <sheet name="問題５" sheetId="11" r:id="rId7"/>
    <sheet name="問題６" sheetId="12" r:id="rId8"/>
    <sheet name="問題７" sheetId="13" r:id="rId9"/>
    <sheet name="問題８" sheetId="14" r:id="rId10"/>
    <sheet name="問題９" sheetId="15" r:id="rId11"/>
    <sheet name="問題１０" sheetId="16" r:id="rId12"/>
  </sheets>
  <definedNames>
    <definedName name="_xlnm.Print_Area" localSheetId="0">練習１!$A$1:$F$71</definedName>
    <definedName name="_xlnm.Print_Area" localSheetId="1">練習２!$A$3:$F$61</definedName>
  </definedNames>
  <calcPr calcId="162913"/>
</workbook>
</file>

<file path=xl/calcChain.xml><?xml version="1.0" encoding="utf-8"?>
<calcChain xmlns="http://schemas.openxmlformats.org/spreadsheetml/2006/main">
  <c r="J27" i="11" l="1"/>
  <c r="J28" i="11" s="1"/>
  <c r="J29" i="11" s="1"/>
  <c r="J30" i="11" s="1"/>
  <c r="J31" i="11" s="1"/>
  <c r="J32" i="11" s="1"/>
  <c r="J33" i="11" s="1"/>
  <c r="I27" i="11"/>
  <c r="I28" i="11" s="1"/>
  <c r="I29" i="11" s="1"/>
  <c r="I30" i="11" s="1"/>
  <c r="I31" i="11" s="1"/>
  <c r="I32" i="11" s="1"/>
  <c r="I33" i="11" s="1"/>
  <c r="H27" i="11"/>
  <c r="H28" i="11" s="1"/>
  <c r="H29" i="11" s="1"/>
  <c r="H30" i="11" s="1"/>
  <c r="H31" i="11" s="1"/>
  <c r="H32" i="11" s="1"/>
  <c r="H33" i="11" s="1"/>
  <c r="G27" i="11"/>
  <c r="G28" i="11" s="1"/>
  <c r="G29" i="11" s="1"/>
  <c r="G30" i="11" s="1"/>
  <c r="G31" i="11" s="1"/>
  <c r="G32" i="11" s="1"/>
  <c r="G33" i="11" s="1"/>
  <c r="F27" i="11"/>
  <c r="F28" i="11" s="1"/>
  <c r="F29" i="11" s="1"/>
  <c r="F30" i="11" s="1"/>
  <c r="F31" i="11" s="1"/>
  <c r="F32" i="11" s="1"/>
  <c r="F33" i="11" s="1"/>
  <c r="E27" i="11"/>
  <c r="E28" i="11" s="1"/>
  <c r="E29" i="11" s="1"/>
  <c r="E30" i="11" s="1"/>
  <c r="E31" i="11" s="1"/>
  <c r="E32" i="11" s="1"/>
  <c r="E33" i="11" s="1"/>
  <c r="D27" i="11"/>
  <c r="D28" i="11" s="1"/>
  <c r="D29" i="11" s="1"/>
  <c r="D30" i="11" s="1"/>
  <c r="D31" i="11" s="1"/>
  <c r="D32" i="11" s="1"/>
  <c r="D33" i="11" s="1"/>
  <c r="C27" i="11"/>
  <c r="C28" i="11" s="1"/>
  <c r="C29" i="11" s="1"/>
  <c r="C30" i="11" s="1"/>
  <c r="C31" i="11" s="1"/>
  <c r="C32" i="11" s="1"/>
  <c r="C33" i="11" s="1"/>
  <c r="E40" i="9"/>
  <c r="D40" i="9"/>
  <c r="E39" i="9"/>
  <c r="D39" i="9"/>
  <c r="E38" i="9"/>
  <c r="D38" i="9"/>
  <c r="E37" i="9"/>
  <c r="D37" i="9"/>
  <c r="E36" i="9"/>
  <c r="D36" i="9"/>
  <c r="E35" i="9"/>
  <c r="D35" i="9"/>
  <c r="E34" i="9"/>
  <c r="D34" i="9"/>
  <c r="E33" i="9"/>
  <c r="D33" i="9"/>
  <c r="E32" i="9"/>
  <c r="D32" i="9"/>
  <c r="E31" i="9"/>
  <c r="D31" i="9"/>
  <c r="E30" i="9"/>
  <c r="D30" i="9"/>
  <c r="E29" i="9"/>
  <c r="D29" i="9"/>
  <c r="E28" i="9"/>
  <c r="D28" i="9"/>
  <c r="E27" i="9"/>
  <c r="D27" i="9"/>
  <c r="E26" i="9"/>
  <c r="D26" i="9"/>
  <c r="E25" i="9"/>
  <c r="D25" i="9"/>
  <c r="E24" i="9"/>
  <c r="D24" i="9"/>
  <c r="E23" i="9"/>
  <c r="D23" i="9"/>
  <c r="E22" i="9"/>
  <c r="D22" i="9"/>
  <c r="F37" i="8"/>
  <c r="F36" i="8"/>
  <c r="F35" i="8"/>
  <c r="F34" i="8"/>
  <c r="F33" i="8"/>
  <c r="F32" i="8"/>
  <c r="F31" i="8"/>
  <c r="F30" i="8"/>
  <c r="F29" i="8"/>
  <c r="F28" i="8"/>
  <c r="F27" i="8"/>
  <c r="F26" i="8"/>
  <c r="F25" i="8"/>
  <c r="F24" i="8"/>
  <c r="F23" i="8"/>
  <c r="F22" i="8"/>
  <c r="F21" i="8"/>
  <c r="F20" i="8"/>
  <c r="F19" i="8"/>
  <c r="F18" i="8"/>
  <c r="F17" i="8"/>
  <c r="F5" i="5" l="1"/>
  <c r="F6" i="5"/>
  <c r="F7" i="5"/>
  <c r="F8" i="5"/>
  <c r="F9" i="5"/>
  <c r="F19" i="5"/>
  <c r="G19" i="5"/>
  <c r="F20" i="5"/>
  <c r="G20" i="5"/>
  <c r="F21" i="5"/>
  <c r="G21" i="5"/>
  <c r="F22" i="5"/>
  <c r="G22" i="5"/>
  <c r="F23" i="5"/>
  <c r="G23" i="5"/>
  <c r="F24" i="5"/>
  <c r="G24" i="5"/>
  <c r="F25" i="5"/>
  <c r="G25" i="5"/>
  <c r="F26" i="5"/>
  <c r="G26" i="5"/>
  <c r="F27" i="5"/>
  <c r="G27" i="5"/>
  <c r="F28" i="5"/>
  <c r="G28" i="5"/>
  <c r="F29" i="5"/>
  <c r="G29" i="5"/>
  <c r="F30" i="5"/>
  <c r="G30" i="5"/>
  <c r="F31" i="5"/>
  <c r="G31" i="5"/>
  <c r="F32" i="5"/>
  <c r="G32" i="5"/>
  <c r="F33" i="5"/>
  <c r="G33" i="5"/>
  <c r="F34" i="5"/>
  <c r="G34" i="5"/>
  <c r="F35" i="5"/>
  <c r="G35" i="5"/>
  <c r="F36" i="5"/>
  <c r="G36" i="5"/>
  <c r="F37" i="5"/>
  <c r="G37" i="5"/>
  <c r="F38" i="5"/>
  <c r="G38" i="5"/>
  <c r="F39" i="5"/>
  <c r="G39" i="5"/>
  <c r="F40" i="5"/>
  <c r="G40" i="5"/>
  <c r="F41" i="5"/>
  <c r="G41" i="5"/>
  <c r="F42" i="5"/>
  <c r="G42" i="5"/>
</calcChain>
</file>

<file path=xl/sharedStrings.xml><?xml version="1.0" encoding="utf-8"?>
<sst xmlns="http://schemas.openxmlformats.org/spreadsheetml/2006/main" count="466" uniqueCount="440">
  <si>
    <t>１．演算結果が見本と同じになるよう、問題欄の値を関数を使って解答欄に表示させなさい。</t>
    <rPh sb="2" eb="4">
      <t>エンザン</t>
    </rPh>
    <rPh sb="4" eb="6">
      <t>ケッカ</t>
    </rPh>
    <rPh sb="7" eb="9">
      <t>ミホン</t>
    </rPh>
    <rPh sb="10" eb="11">
      <t>オナ</t>
    </rPh>
    <rPh sb="18" eb="20">
      <t>モンダイ</t>
    </rPh>
    <rPh sb="20" eb="21">
      <t>ラン</t>
    </rPh>
    <rPh sb="22" eb="23">
      <t>アタイ</t>
    </rPh>
    <rPh sb="24" eb="26">
      <t>カンスウ</t>
    </rPh>
    <rPh sb="27" eb="28">
      <t>ツカ</t>
    </rPh>
    <rPh sb="30" eb="33">
      <t>カイトウラン</t>
    </rPh>
    <rPh sb="34" eb="36">
      <t>ヒョウジ</t>
    </rPh>
    <phoneticPr fontId="2"/>
  </si>
  <si>
    <t>問題</t>
    <rPh sb="0" eb="2">
      <t>モンダイ</t>
    </rPh>
    <phoneticPr fontId="2"/>
  </si>
  <si>
    <t>見本</t>
    <rPh sb="0" eb="2">
      <t>ミホン</t>
    </rPh>
    <phoneticPr fontId="2"/>
  </si>
  <si>
    <t>解答</t>
    <rPh sb="0" eb="2">
      <t>カイトウ</t>
    </rPh>
    <phoneticPr fontId="2"/>
  </si>
  <si>
    <t>模範解答</t>
    <rPh sb="0" eb="2">
      <t>モハン</t>
    </rPh>
    <rPh sb="2" eb="4">
      <t>カイトウ</t>
    </rPh>
    <phoneticPr fontId="2"/>
  </si>
  <si>
    <t>解答できたら模範解答がなぜ表示されていないのか考えなさい。</t>
    <rPh sb="0" eb="2">
      <t>カイトウ</t>
    </rPh>
    <rPh sb="6" eb="8">
      <t>モハン</t>
    </rPh>
    <rPh sb="8" eb="10">
      <t>カイトウ</t>
    </rPh>
    <rPh sb="13" eb="15">
      <t>ヒョウジ</t>
    </rPh>
    <rPh sb="23" eb="24">
      <t>カンガ</t>
    </rPh>
    <phoneticPr fontId="2"/>
  </si>
  <si>
    <t>２．問題の値の5%が10より大きい場合は解答欄に「大」と表示されるようにしてください。</t>
    <rPh sb="2" eb="4">
      <t>モンダイ</t>
    </rPh>
    <rPh sb="5" eb="6">
      <t>アタイ</t>
    </rPh>
    <rPh sb="14" eb="15">
      <t>オオ</t>
    </rPh>
    <rPh sb="17" eb="19">
      <t>バアイ</t>
    </rPh>
    <rPh sb="20" eb="23">
      <t>カイトウラン</t>
    </rPh>
    <rPh sb="25" eb="26">
      <t>ダイ</t>
    </rPh>
    <rPh sb="28" eb="30">
      <t>ヒョウジ</t>
    </rPh>
    <phoneticPr fontId="2"/>
  </si>
  <si>
    <t>　　順位欄には値の大きい順に順位が表示されるようにしてください。</t>
    <phoneticPr fontId="2"/>
  </si>
  <si>
    <t>順位</t>
    <rPh sb="0" eb="2">
      <t>ジュンイ</t>
    </rPh>
    <phoneticPr fontId="2"/>
  </si>
  <si>
    <t>模範順位</t>
    <rPh sb="0" eb="2">
      <t>モハン</t>
    </rPh>
    <rPh sb="2" eb="4">
      <t>ジュンイ</t>
    </rPh>
    <phoneticPr fontId="2"/>
  </si>
  <si>
    <t>３．印刷範囲をA1～F70までとし、A4横1ページに収めて上下左右位置が中央になるよう設定してください。</t>
    <rPh sb="2" eb="4">
      <t>インサツ</t>
    </rPh>
    <rPh sb="4" eb="6">
      <t>ハンイ</t>
    </rPh>
    <rPh sb="20" eb="21">
      <t>ヨコ</t>
    </rPh>
    <rPh sb="26" eb="27">
      <t>オサ</t>
    </rPh>
    <rPh sb="29" eb="31">
      <t>ジョウゲ</t>
    </rPh>
    <rPh sb="31" eb="33">
      <t>サユウ</t>
    </rPh>
    <rPh sb="33" eb="35">
      <t>イチ</t>
    </rPh>
    <rPh sb="36" eb="38">
      <t>チュウオウ</t>
    </rPh>
    <rPh sb="43" eb="45">
      <t>セッテイ</t>
    </rPh>
    <phoneticPr fontId="2"/>
  </si>
  <si>
    <t>　　印刷マージンは上下左右共に各3cmとします。</t>
    <rPh sb="2" eb="4">
      <t>インサツ</t>
    </rPh>
    <rPh sb="9" eb="11">
      <t>ジョウゲ</t>
    </rPh>
    <rPh sb="11" eb="13">
      <t>サユウ</t>
    </rPh>
    <rPh sb="13" eb="14">
      <t>トモ</t>
    </rPh>
    <rPh sb="15" eb="16">
      <t>カク</t>
    </rPh>
    <phoneticPr fontId="2"/>
  </si>
  <si>
    <t>大小は値が２００未満なら「小」、２００以上なら「大」と表示させなさい。</t>
    <rPh sb="0" eb="2">
      <t>ダイショウ</t>
    </rPh>
    <rPh sb="3" eb="4">
      <t>アタイ</t>
    </rPh>
    <rPh sb="8" eb="10">
      <t>ミマン</t>
    </rPh>
    <rPh sb="13" eb="14">
      <t>ショウ</t>
    </rPh>
    <rPh sb="19" eb="21">
      <t>イジョウ</t>
    </rPh>
    <rPh sb="24" eb="25">
      <t>ダイ</t>
    </rPh>
    <rPh sb="27" eb="29">
      <t>ヒョウジ</t>
    </rPh>
    <phoneticPr fontId="2"/>
  </si>
  <si>
    <t>順位は値を元にして、大きい方が上位になるよう決定してください。</t>
    <rPh sb="0" eb="2">
      <t>ジュンイ</t>
    </rPh>
    <rPh sb="3" eb="4">
      <t>アタイ</t>
    </rPh>
    <rPh sb="5" eb="6">
      <t>モト</t>
    </rPh>
    <rPh sb="10" eb="11">
      <t>オオ</t>
    </rPh>
    <rPh sb="13" eb="14">
      <t>ホウ</t>
    </rPh>
    <rPh sb="15" eb="17">
      <t>ジョウイ</t>
    </rPh>
    <rPh sb="22" eb="24">
      <t>ケッテイ</t>
    </rPh>
    <phoneticPr fontId="2"/>
  </si>
  <si>
    <r>
      <t>丸め値は、値２を1</t>
    </r>
    <r>
      <rPr>
        <sz val="11"/>
        <rFont val="ＭＳ Ｐゴシック"/>
        <family val="3"/>
        <charset val="128"/>
      </rPr>
      <t>00の桁で四捨五入した値にしなさい。</t>
    </r>
    <rPh sb="0" eb="1">
      <t>マル</t>
    </rPh>
    <rPh sb="2" eb="3">
      <t>チ</t>
    </rPh>
    <rPh sb="5" eb="6">
      <t>アタイ</t>
    </rPh>
    <rPh sb="12" eb="13">
      <t>ケタ</t>
    </rPh>
    <rPh sb="14" eb="18">
      <t>シシャゴニュウ</t>
    </rPh>
    <rPh sb="20" eb="21">
      <t>アタイ</t>
    </rPh>
    <phoneticPr fontId="2"/>
  </si>
  <si>
    <t>順位２は値２を元に小さい順に順位表示させなさい。</t>
    <rPh sb="0" eb="2">
      <t>ジュンイ</t>
    </rPh>
    <rPh sb="4" eb="5">
      <t>アタイ</t>
    </rPh>
    <rPh sb="7" eb="8">
      <t>モト</t>
    </rPh>
    <rPh sb="9" eb="10">
      <t>チイ</t>
    </rPh>
    <rPh sb="12" eb="13">
      <t>ジュン</t>
    </rPh>
    <rPh sb="14" eb="16">
      <t>ジュンイ</t>
    </rPh>
    <rPh sb="16" eb="18">
      <t>ヒョウジ</t>
    </rPh>
    <phoneticPr fontId="2"/>
  </si>
  <si>
    <r>
      <t>B</t>
    </r>
    <r>
      <rPr>
        <sz val="11"/>
        <rFont val="ＭＳ Ｐゴシック"/>
        <family val="3"/>
        <charset val="128"/>
      </rPr>
      <t>～D列だけを順位順に並べ替えなさい。</t>
    </r>
    <rPh sb="3" eb="4">
      <t>レツ</t>
    </rPh>
    <rPh sb="7" eb="9">
      <t>ジュンイ</t>
    </rPh>
    <rPh sb="9" eb="10">
      <t>ジュン</t>
    </rPh>
    <rPh sb="11" eb="12">
      <t>ナラ</t>
    </rPh>
    <rPh sb="13" eb="14">
      <t>カ</t>
    </rPh>
    <phoneticPr fontId="2"/>
  </si>
  <si>
    <r>
      <t>順位２の順番どおりになるようB列・</t>
    </r>
    <r>
      <rPr>
        <sz val="11"/>
        <rFont val="ＭＳ Ｐゴシック"/>
        <family val="3"/>
        <charset val="128"/>
      </rPr>
      <t>D列・E列・G列を並べ替えなさい。</t>
    </r>
    <rPh sb="0" eb="2">
      <t>ジュンイ</t>
    </rPh>
    <rPh sb="4" eb="6">
      <t>ジュンバン</t>
    </rPh>
    <rPh sb="15" eb="16">
      <t>レツ</t>
    </rPh>
    <rPh sb="26" eb="27">
      <t>ナラ</t>
    </rPh>
    <rPh sb="28" eb="29">
      <t>カ</t>
    </rPh>
    <phoneticPr fontId="2"/>
  </si>
  <si>
    <t>値</t>
    <rPh sb="0" eb="1">
      <t>アタイ</t>
    </rPh>
    <phoneticPr fontId="2"/>
  </si>
  <si>
    <t>大小</t>
    <rPh sb="0" eb="2">
      <t>ダイショウ</t>
    </rPh>
    <phoneticPr fontId="2"/>
  </si>
  <si>
    <t>値２</t>
    <rPh sb="0" eb="1">
      <t>アタイ</t>
    </rPh>
    <phoneticPr fontId="2"/>
  </si>
  <si>
    <t>丸め値</t>
    <rPh sb="0" eb="1">
      <t>マル</t>
    </rPh>
    <rPh sb="2" eb="3">
      <t>チ</t>
    </rPh>
    <phoneticPr fontId="2"/>
  </si>
  <si>
    <t>順位２</t>
    <rPh sb="0" eb="2">
      <t>ジュンイ</t>
    </rPh>
    <phoneticPr fontId="2"/>
  </si>
  <si>
    <t>１．新規ファイルを作成し、Sheet1に下図の表を作成しなさい。</t>
    <rPh sb="2" eb="4">
      <t>シンキ</t>
    </rPh>
    <rPh sb="9" eb="11">
      <t>サクセイ</t>
    </rPh>
    <phoneticPr fontId="2"/>
  </si>
  <si>
    <t>２．列幅は　A=2  B=5  C=18  D-L=7  M=9　、行高は　1-5=15  6-21=16　に設定しなさい。</t>
    <phoneticPr fontId="2"/>
  </si>
  <si>
    <t>３．B2:F3を結合し、セル色を青、文字色白、ＭＳ明朝体の18P・太字・下線付きにしなさい。</t>
    <rPh sb="8" eb="10">
      <t>ケツゴウ</t>
    </rPh>
    <rPh sb="14" eb="15">
      <t>ショク</t>
    </rPh>
    <rPh sb="16" eb="17">
      <t>アオ</t>
    </rPh>
    <rPh sb="18" eb="21">
      <t>モジショク</t>
    </rPh>
    <rPh sb="21" eb="22">
      <t>シロ</t>
    </rPh>
    <rPh sb="25" eb="28">
      <t>ミンチョウタイ</t>
    </rPh>
    <rPh sb="33" eb="35">
      <t>フトジ</t>
    </rPh>
    <rPh sb="36" eb="38">
      <t>カセン</t>
    </rPh>
    <rPh sb="38" eb="39">
      <t>ツ</t>
    </rPh>
    <phoneticPr fontId="2"/>
  </si>
  <si>
    <t>４．B8:B12、B13:B18をそれぞれ結合し、上下左右中央で縦書きにしなさい。</t>
  </si>
  <si>
    <t>５．C8:C18をインデント１の均等割付にしなさい。</t>
  </si>
  <si>
    <t>６．D8:L21の書式を桁区切りにしなさい。</t>
  </si>
  <si>
    <t>７．割合は</t>
  </si>
  <si>
    <t>　　　各店の半期計／全体の半期計</t>
  </si>
  <si>
    <t>　　とし、％表示した場合に小数点以下が１桁になるよう関数を使って四捨五入した値とする。</t>
  </si>
  <si>
    <t>　　書式はパーセンテージで表すこと。</t>
  </si>
  <si>
    <t>８．判定は「割合」が10%以下の場合に「販売不調」と表示されるようにすること。</t>
  </si>
  <si>
    <t>９．グラフは見本を参考にし、指定の無いフォントはＭＳＰゴシック１２Ｐとします。</t>
  </si>
  <si>
    <t>１０．グラフタイトルは「売上推移」とし、フォントはＭＳゴシック１６Ｐ、塗りつぶしは黒、枠線なしとします。</t>
    <rPh sb="35" eb="36">
      <t>ヌ</t>
    </rPh>
    <rPh sb="41" eb="42">
      <t>クロ</t>
    </rPh>
    <rPh sb="43" eb="45">
      <t>ワクセン</t>
    </rPh>
    <phoneticPr fontId="2"/>
  </si>
  <si>
    <t>１１．グラフエリアは、青い太さ３Pの輪郭線を付け、角丸影付、背景は薄い緑とします。</t>
    <rPh sb="13" eb="14">
      <t>フト</t>
    </rPh>
    <rPh sb="33" eb="34">
      <t>ウス</t>
    </rPh>
    <rPh sb="35" eb="36">
      <t>ミドリ</t>
    </rPh>
    <phoneticPr fontId="2"/>
  </si>
  <si>
    <t>１２．プロットエリアは背景なしとします。</t>
    <phoneticPr fontId="2"/>
  </si>
  <si>
    <t>１３．麺屋倫敦にデータラベルを付けてください。フォントはＭＳＰゴシック９Ｐとします。</t>
  </si>
  <si>
    <t>１４．数値軸ラベルは「単位:千円」とします。棒の間隔は50とします。</t>
    <rPh sb="22" eb="23">
      <t>ボウ</t>
    </rPh>
    <rPh sb="24" eb="26">
      <t>カンカク</t>
    </rPh>
    <phoneticPr fontId="2"/>
  </si>
  <si>
    <t>１５．グラフはB23:M45のエリアに納めてください。</t>
  </si>
  <si>
    <t>１６．印刷はB2:M45をA4縦１枚に収め、左右余白を３ｃｍ、上下余白を５ｃｍ、</t>
  </si>
  <si>
    <t>　　　ページの上詰・左右中央に印刷されるようにしてください。</t>
    <rPh sb="7" eb="8">
      <t>ウワ</t>
    </rPh>
    <rPh sb="8" eb="9">
      <t>ヅ</t>
    </rPh>
    <phoneticPr fontId="2"/>
  </si>
  <si>
    <t>１７．ファイル名を「問題N01」にして保存してください。</t>
    <rPh sb="7" eb="8">
      <t>メイ</t>
    </rPh>
    <rPh sb="10" eb="12">
      <t>モンダイ</t>
    </rPh>
    <rPh sb="19" eb="21">
      <t>ホゾン</t>
    </rPh>
    <phoneticPr fontId="2"/>
  </si>
  <si>
    <t>１．新規ファイルを作成し、Sheet1のA1に下図の表(B14:I37)をコピーアンドペーストで複写しなさい。</t>
    <rPh sb="2" eb="4">
      <t>シンキ</t>
    </rPh>
    <rPh sb="9" eb="11">
      <t>サクセイ</t>
    </rPh>
    <rPh sb="48" eb="50">
      <t>フクシャ</t>
    </rPh>
    <phoneticPr fontId="2"/>
  </si>
  <si>
    <t>２．A列の左に１列挿入し、１行目の上に２行挿入した後、３行目と４行目の間に１行挿入しなさい。</t>
    <rPh sb="3" eb="4">
      <t>レツ</t>
    </rPh>
    <rPh sb="5" eb="6">
      <t>ヒダリ</t>
    </rPh>
    <rPh sb="8" eb="11">
      <t>レツソウニュウ</t>
    </rPh>
    <rPh sb="14" eb="16">
      <t>ギョウメ</t>
    </rPh>
    <rPh sb="17" eb="18">
      <t>ウエ</t>
    </rPh>
    <rPh sb="20" eb="21">
      <t>ギョウ</t>
    </rPh>
    <rPh sb="21" eb="23">
      <t>ソウニュウ</t>
    </rPh>
    <rPh sb="25" eb="26">
      <t>ノチ</t>
    </rPh>
    <rPh sb="28" eb="30">
      <t>ギョウメ</t>
    </rPh>
    <rPh sb="32" eb="34">
      <t>ギョウメ</t>
    </rPh>
    <rPh sb="35" eb="36">
      <t>アイダ</t>
    </rPh>
    <rPh sb="38" eb="39">
      <t>ギョウ</t>
    </rPh>
    <rPh sb="39" eb="41">
      <t>ソウニュウ</t>
    </rPh>
    <phoneticPr fontId="2"/>
  </si>
  <si>
    <t>３．B3:G4を結合し、セル色を50%灰色、文字を白・ＭＳ明朝・１８Ｐ・太字・アンダーラインにしなさい。</t>
    <rPh sb="8" eb="10">
      <t>ケツゴウ</t>
    </rPh>
    <rPh sb="14" eb="15">
      <t>ショク</t>
    </rPh>
    <rPh sb="19" eb="21">
      <t>ハイイロ</t>
    </rPh>
    <rPh sb="22" eb="24">
      <t>モジ</t>
    </rPh>
    <rPh sb="25" eb="26">
      <t>シロ</t>
    </rPh>
    <rPh sb="29" eb="31">
      <t>ミンチョウ</t>
    </rPh>
    <rPh sb="36" eb="38">
      <t>フトジ</t>
    </rPh>
    <phoneticPr fontId="2"/>
  </si>
  <si>
    <t>４．B6:B27とD6:D27のセルを削除し、左に詰めてください。</t>
    <rPh sb="19" eb="21">
      <t>サクジョ</t>
    </rPh>
    <rPh sb="23" eb="24">
      <t>ヒダリ</t>
    </rPh>
    <rPh sb="25" eb="26">
      <t>ツ</t>
    </rPh>
    <phoneticPr fontId="2"/>
  </si>
  <si>
    <t>５．データを最長滑走距離の長い順に並べなおして下さい。</t>
    <rPh sb="6" eb="8">
      <t>サイチョウ</t>
    </rPh>
    <rPh sb="8" eb="10">
      <t>カッソウ</t>
    </rPh>
    <rPh sb="10" eb="12">
      <t>キョリ</t>
    </rPh>
    <rPh sb="13" eb="14">
      <t>ナガ</t>
    </rPh>
    <rPh sb="15" eb="16">
      <t>ジュン</t>
    </rPh>
    <rPh sb="17" eb="18">
      <t>ナラ</t>
    </rPh>
    <rPh sb="23" eb="24">
      <t>クダ</t>
    </rPh>
    <phoneticPr fontId="2"/>
  </si>
  <si>
    <t>但し同距離の場合はコース数の多い方が上位に、さらに同位の場合は料金の安い方が上位になるようにしてください。</t>
  </si>
  <si>
    <t>６．表内のフォントはMSゴシック10Pとします。</t>
    <rPh sb="2" eb="4">
      <t>ヒョウナイ</t>
    </rPh>
    <phoneticPr fontId="2"/>
  </si>
  <si>
    <t>７．罫線等の装飾は完成予想図を参考にしてください。</t>
    <rPh sb="2" eb="5">
      <t>ケイセントウ</t>
    </rPh>
    <rPh sb="6" eb="8">
      <t>ソウショク</t>
    </rPh>
    <rPh sb="9" eb="11">
      <t>カンセイ</t>
    </rPh>
    <rPh sb="11" eb="13">
      <t>ヨソウ</t>
    </rPh>
    <rPh sb="13" eb="14">
      <t>ズ</t>
    </rPh>
    <rPh sb="15" eb="17">
      <t>サンコウ</t>
    </rPh>
    <phoneticPr fontId="2"/>
  </si>
  <si>
    <t>８．関数を使って最大斜度が40度以上のスキー場の難易度欄に「上級者可」の表示が出るようにしなさい。</t>
    <rPh sb="8" eb="10">
      <t>サイダイ</t>
    </rPh>
    <rPh sb="10" eb="12">
      <t>シャド</t>
    </rPh>
    <rPh sb="15" eb="16">
      <t>ド</t>
    </rPh>
    <rPh sb="16" eb="18">
      <t>イジョウ</t>
    </rPh>
    <rPh sb="22" eb="23">
      <t>ジョウ</t>
    </rPh>
    <rPh sb="24" eb="27">
      <t>ナンイド</t>
    </rPh>
    <rPh sb="27" eb="28">
      <t>ラン</t>
    </rPh>
    <rPh sb="30" eb="33">
      <t>ジョウキュウシャ</t>
    </rPh>
    <rPh sb="33" eb="34">
      <t>カ</t>
    </rPh>
    <rPh sb="36" eb="38">
      <t>ヒョウジ</t>
    </rPh>
    <rPh sb="39" eb="40">
      <t>デ</t>
    </rPh>
    <phoneticPr fontId="2"/>
  </si>
  <si>
    <t>９．列幅を B=18 C-D=8 E=14 F=9 G=8 とし、行高は表部分を12、３～４行目を20としなさい。</t>
    <rPh sb="2" eb="4">
      <t>レツハバ</t>
    </rPh>
    <rPh sb="33" eb="34">
      <t>ギョウ</t>
    </rPh>
    <rPh sb="34" eb="35">
      <t>コウ</t>
    </rPh>
    <rPh sb="36" eb="37">
      <t>ヒョウ</t>
    </rPh>
    <rPh sb="37" eb="39">
      <t>ブブン</t>
    </rPh>
    <rPh sb="46" eb="48">
      <t>ギョウメ</t>
    </rPh>
    <phoneticPr fontId="2"/>
  </si>
  <si>
    <t>10.スキー場名と難易度欄を25%灰色にしなさい。</t>
    <rPh sb="6" eb="7">
      <t>ジョウ</t>
    </rPh>
    <rPh sb="7" eb="8">
      <t>メイ</t>
    </rPh>
    <rPh sb="9" eb="12">
      <t>ナンイド</t>
    </rPh>
    <rPh sb="12" eb="13">
      <t>ラン</t>
    </rPh>
    <rPh sb="17" eb="19">
      <t>ハイイロ</t>
    </rPh>
    <phoneticPr fontId="2"/>
  </si>
  <si>
    <t>11.ファイル名「課題N02」にして保存してください。</t>
    <rPh sb="7" eb="8">
      <t>メイ</t>
    </rPh>
    <rPh sb="9" eb="11">
      <t>カダイ</t>
    </rPh>
    <rPh sb="18" eb="20">
      <t>ホゾン</t>
    </rPh>
    <phoneticPr fontId="2"/>
  </si>
  <si>
    <t>スキー場データベース</t>
    <rPh sb="3" eb="4">
      <t>ジョウ</t>
    </rPh>
    <phoneticPr fontId="2"/>
  </si>
  <si>
    <t>コード</t>
  </si>
  <si>
    <t>スキー場</t>
    <rPh sb="3" eb="4">
      <t>ジョウ</t>
    </rPh>
    <phoneticPr fontId="2"/>
  </si>
  <si>
    <t>エリア</t>
  </si>
  <si>
    <t>コース数</t>
    <rPh sb="3" eb="4">
      <t>スウ</t>
    </rPh>
    <phoneticPr fontId="2"/>
  </si>
  <si>
    <t>最大斜度</t>
    <rPh sb="0" eb="2">
      <t>サイダイ</t>
    </rPh>
    <rPh sb="2" eb="4">
      <t>シャド</t>
    </rPh>
    <phoneticPr fontId="2"/>
  </si>
  <si>
    <t>最長滑走距離(m)</t>
    <rPh sb="0" eb="2">
      <t>サイチョウ</t>
    </rPh>
    <rPh sb="2" eb="4">
      <t>カッソウ</t>
    </rPh>
    <rPh sb="4" eb="6">
      <t>キョリ</t>
    </rPh>
    <phoneticPr fontId="2"/>
  </si>
  <si>
    <t>1日券料金</t>
    <rPh sb="1" eb="2">
      <t>ニチ</t>
    </rPh>
    <rPh sb="2" eb="3">
      <t>ケン</t>
    </rPh>
    <rPh sb="3" eb="5">
      <t>リョウキン</t>
    </rPh>
    <phoneticPr fontId="2"/>
  </si>
  <si>
    <t>難易度</t>
    <rPh sb="0" eb="3">
      <t>ナンイド</t>
    </rPh>
    <phoneticPr fontId="2"/>
  </si>
  <si>
    <t>石打丸山</t>
    <rPh sb="0" eb="2">
      <t>イシウチ</t>
    </rPh>
    <rPh sb="2" eb="4">
      <t>マルヤマ</t>
    </rPh>
    <phoneticPr fontId="2"/>
  </si>
  <si>
    <t>新潟</t>
    <rPh sb="0" eb="2">
      <t>ニイガタ</t>
    </rPh>
    <phoneticPr fontId="2"/>
  </si>
  <si>
    <t>上越国際</t>
    <rPh sb="0" eb="2">
      <t>ジョウエツ</t>
    </rPh>
    <rPh sb="2" eb="4">
      <t>コクサイ</t>
    </rPh>
    <phoneticPr fontId="2"/>
  </si>
  <si>
    <t>神立高原</t>
    <rPh sb="0" eb="1">
      <t>カミ</t>
    </rPh>
    <rPh sb="1" eb="2">
      <t>タ</t>
    </rPh>
    <rPh sb="2" eb="4">
      <t>コウゲン</t>
    </rPh>
    <phoneticPr fontId="2"/>
  </si>
  <si>
    <t>苗場</t>
    <rPh sb="0" eb="2">
      <t>ナエバ</t>
    </rPh>
    <phoneticPr fontId="2"/>
  </si>
  <si>
    <t>谷川岳天神平</t>
    <rPh sb="0" eb="2">
      <t>タニガワ</t>
    </rPh>
    <rPh sb="2" eb="3">
      <t>ダケ</t>
    </rPh>
    <rPh sb="3" eb="5">
      <t>テンジン</t>
    </rPh>
    <rPh sb="5" eb="6">
      <t>ダイラ</t>
    </rPh>
    <phoneticPr fontId="2"/>
  </si>
  <si>
    <t>群馬</t>
    <rPh sb="0" eb="2">
      <t>グンマ</t>
    </rPh>
    <phoneticPr fontId="2"/>
  </si>
  <si>
    <t>川場</t>
    <rPh sb="0" eb="2">
      <t>カワバ</t>
    </rPh>
    <phoneticPr fontId="2"/>
  </si>
  <si>
    <t>万座温泉</t>
    <rPh sb="0" eb="2">
      <t>マンザ</t>
    </rPh>
    <rPh sb="2" eb="4">
      <t>オンセン</t>
    </rPh>
    <phoneticPr fontId="2"/>
  </si>
  <si>
    <t>戸狩</t>
    <rPh sb="0" eb="1">
      <t>ト</t>
    </rPh>
    <rPh sb="1" eb="2">
      <t>カ</t>
    </rPh>
    <phoneticPr fontId="2"/>
  </si>
  <si>
    <t>信越</t>
    <rPh sb="0" eb="2">
      <t>シンエツ</t>
    </rPh>
    <phoneticPr fontId="2"/>
  </si>
  <si>
    <t>菅平高原</t>
    <rPh sb="0" eb="1">
      <t>スガ</t>
    </rPh>
    <rPh sb="1" eb="2">
      <t>ダイラ</t>
    </rPh>
    <rPh sb="2" eb="4">
      <t>コウゲン</t>
    </rPh>
    <phoneticPr fontId="2"/>
  </si>
  <si>
    <t>妙高池の平温泉</t>
    <rPh sb="0" eb="2">
      <t>ミョウコウ</t>
    </rPh>
    <rPh sb="2" eb="3">
      <t>イケ</t>
    </rPh>
    <rPh sb="4" eb="5">
      <t>タイ</t>
    </rPh>
    <rPh sb="5" eb="7">
      <t>オンセン</t>
    </rPh>
    <phoneticPr fontId="2"/>
  </si>
  <si>
    <t>妙高</t>
    <rPh sb="0" eb="2">
      <t>ミョウコウ</t>
    </rPh>
    <phoneticPr fontId="2"/>
  </si>
  <si>
    <t>妙高赤倉</t>
    <rPh sb="0" eb="2">
      <t>ミョウコウ</t>
    </rPh>
    <rPh sb="2" eb="4">
      <t>アカクラ</t>
    </rPh>
    <phoneticPr fontId="2"/>
  </si>
  <si>
    <t>野沢温泉</t>
    <rPh sb="0" eb="4">
      <t>ノザワオンセン</t>
    </rPh>
    <phoneticPr fontId="2"/>
  </si>
  <si>
    <t>黒姫高原</t>
    <rPh sb="0" eb="2">
      <t>クロヒメ</t>
    </rPh>
    <rPh sb="2" eb="4">
      <t>コウゲン</t>
    </rPh>
    <phoneticPr fontId="2"/>
  </si>
  <si>
    <t>猪苗代</t>
    <rPh sb="0" eb="3">
      <t>イナワシロ</t>
    </rPh>
    <phoneticPr fontId="2"/>
  </si>
  <si>
    <t>福島</t>
    <rPh sb="0" eb="2">
      <t>フクシマ</t>
    </rPh>
    <phoneticPr fontId="2"/>
  </si>
  <si>
    <t>裏磐梯猫魔</t>
    <rPh sb="0" eb="1">
      <t>ウラ</t>
    </rPh>
    <rPh sb="1" eb="3">
      <t>バンダイ</t>
    </rPh>
    <rPh sb="3" eb="4">
      <t>ネコ</t>
    </rPh>
    <rPh sb="4" eb="5">
      <t>マ</t>
    </rPh>
    <phoneticPr fontId="2"/>
  </si>
  <si>
    <t>山形蔵王</t>
    <rPh sb="0" eb="2">
      <t>ヤマガタ</t>
    </rPh>
    <rPh sb="2" eb="4">
      <t>ザオウ</t>
    </rPh>
    <phoneticPr fontId="2"/>
  </si>
  <si>
    <t>山形</t>
    <rPh sb="0" eb="2">
      <t>ヤマガタ</t>
    </rPh>
    <phoneticPr fontId="2"/>
  </si>
  <si>
    <t>安比高原</t>
    <rPh sb="0" eb="4">
      <t>アッピコウゲン</t>
    </rPh>
    <phoneticPr fontId="2"/>
  </si>
  <si>
    <t>岩手</t>
    <rPh sb="0" eb="2">
      <t>イワテ</t>
    </rPh>
    <phoneticPr fontId="2"/>
  </si>
  <si>
    <t>白馬岩岳</t>
    <rPh sb="0" eb="2">
      <t>ハクバ</t>
    </rPh>
    <rPh sb="2" eb="3">
      <t>イワ</t>
    </rPh>
    <rPh sb="3" eb="4">
      <t>タケ</t>
    </rPh>
    <phoneticPr fontId="2"/>
  </si>
  <si>
    <t>白馬山麓</t>
    <rPh sb="0" eb="2">
      <t>ハクバ</t>
    </rPh>
    <rPh sb="2" eb="4">
      <t>サンロク</t>
    </rPh>
    <phoneticPr fontId="2"/>
  </si>
  <si>
    <t>八方尾根</t>
    <rPh sb="0" eb="2">
      <t>ハッポウ</t>
    </rPh>
    <rPh sb="2" eb="4">
      <t>オネ</t>
    </rPh>
    <phoneticPr fontId="2"/>
  </si>
  <si>
    <t>栂池高原</t>
    <rPh sb="0" eb="2">
      <t>ツガイケ</t>
    </rPh>
    <rPh sb="2" eb="4">
      <t>コウゲン</t>
    </rPh>
    <phoneticPr fontId="2"/>
  </si>
  <si>
    <t>斑尾高原</t>
    <rPh sb="0" eb="1">
      <t>マダラ</t>
    </rPh>
    <rPh sb="1" eb="2">
      <t>オ</t>
    </rPh>
    <rPh sb="2" eb="4">
      <t>コウゲン</t>
    </rPh>
    <phoneticPr fontId="2"/>
  </si>
  <si>
    <t>完成予想図</t>
    <rPh sb="0" eb="2">
      <t>カンセイ</t>
    </rPh>
    <rPh sb="2" eb="5">
      <t>ヨソウズ</t>
    </rPh>
    <phoneticPr fontId="2"/>
  </si>
  <si>
    <t>１．新規ファイルを作成し、Sheet1のA1に下図の表(A20:K40)をコピーアンドペーストで複写しなさい。</t>
    <rPh sb="2" eb="4">
      <t>シンキ</t>
    </rPh>
    <rPh sb="9" eb="11">
      <t>サクセイ</t>
    </rPh>
    <rPh sb="48" eb="50">
      <t>フクシャ</t>
    </rPh>
    <phoneticPr fontId="2"/>
  </si>
  <si>
    <t>２．A列の左に１列挿入し、１行目の上に1行挿入した後、2行目と3行目の間に3行挿入しなさい。</t>
    <rPh sb="3" eb="4">
      <t>レツ</t>
    </rPh>
    <rPh sb="5" eb="6">
      <t>ヒダリ</t>
    </rPh>
    <rPh sb="8" eb="11">
      <t>レツソウニュウ</t>
    </rPh>
    <rPh sb="14" eb="16">
      <t>ギョウメ</t>
    </rPh>
    <rPh sb="17" eb="18">
      <t>ウエ</t>
    </rPh>
    <rPh sb="20" eb="21">
      <t>ギョウ</t>
    </rPh>
    <rPh sb="21" eb="23">
      <t>ソウニュウ</t>
    </rPh>
    <rPh sb="25" eb="26">
      <t>ノチ</t>
    </rPh>
    <rPh sb="28" eb="30">
      <t>ギョウメ</t>
    </rPh>
    <rPh sb="32" eb="34">
      <t>ギョウメ</t>
    </rPh>
    <rPh sb="35" eb="36">
      <t>アイダ</t>
    </rPh>
    <rPh sb="38" eb="39">
      <t>ギョウ</t>
    </rPh>
    <rPh sb="39" eb="41">
      <t>ソウニュウ</t>
    </rPh>
    <phoneticPr fontId="2"/>
  </si>
  <si>
    <t>３．B2:K3を結合し、インデント２の均等割付・セル色を青色、</t>
    <rPh sb="8" eb="10">
      <t>ケツゴウ</t>
    </rPh>
    <rPh sb="19" eb="21">
      <t>キントウ</t>
    </rPh>
    <rPh sb="21" eb="23">
      <t>ワリツケ</t>
    </rPh>
    <rPh sb="26" eb="27">
      <t>ショク</t>
    </rPh>
    <rPh sb="28" eb="30">
      <t>アオイロ</t>
    </rPh>
    <phoneticPr fontId="2"/>
  </si>
  <si>
    <t>　　文字を白・ＭＳ明朝・２０Ｐ・太字にしなさい。</t>
    <phoneticPr fontId="2"/>
  </si>
  <si>
    <t>４．読仮名順に並び替え、「よみがな」欄を左方向へのシフトになるよう削除しなさい。</t>
    <rPh sb="2" eb="3">
      <t>ヨ</t>
    </rPh>
    <rPh sb="3" eb="5">
      <t>ガナ</t>
    </rPh>
    <rPh sb="5" eb="6">
      <t>ジュン</t>
    </rPh>
    <rPh sb="7" eb="8">
      <t>ナラ</t>
    </rPh>
    <rPh sb="9" eb="10">
      <t>カ</t>
    </rPh>
    <rPh sb="18" eb="19">
      <t>ラン</t>
    </rPh>
    <rPh sb="20" eb="21">
      <t>ヒダリ</t>
    </rPh>
    <rPh sb="21" eb="23">
      <t>ホウコウ</t>
    </rPh>
    <rPh sb="33" eb="35">
      <t>サクジョ</t>
    </rPh>
    <phoneticPr fontId="2"/>
  </si>
  <si>
    <t>５．評価の列の左側に列幅２の列を挿入しなさい。</t>
    <rPh sb="2" eb="4">
      <t>ヒョウカ</t>
    </rPh>
    <rPh sb="5" eb="6">
      <t>レツ</t>
    </rPh>
    <rPh sb="7" eb="9">
      <t>ヒダリガワ</t>
    </rPh>
    <rPh sb="10" eb="12">
      <t>レツハバ</t>
    </rPh>
    <rPh sb="14" eb="15">
      <t>レツ</t>
    </rPh>
    <rPh sb="16" eb="18">
      <t>ソウニュウ</t>
    </rPh>
    <phoneticPr fontId="2"/>
  </si>
  <si>
    <t>６．図のようになるよう、空欄を関数で埋めて完成させなさい。（注意　得点は変動します。）</t>
    <rPh sb="2" eb="3">
      <t>ズ</t>
    </rPh>
    <rPh sb="12" eb="13">
      <t>クウ</t>
    </rPh>
    <rPh sb="13" eb="14">
      <t>ラン</t>
    </rPh>
    <rPh sb="15" eb="17">
      <t>カンスウ</t>
    </rPh>
    <rPh sb="18" eb="19">
      <t>ウ</t>
    </rPh>
    <rPh sb="21" eb="23">
      <t>カンセイ</t>
    </rPh>
    <rPh sb="30" eb="32">
      <t>チュウイ</t>
    </rPh>
    <rPh sb="33" eb="35">
      <t>トクテン</t>
    </rPh>
    <rPh sb="36" eb="38">
      <t>ヘンドウ</t>
    </rPh>
    <phoneticPr fontId="2"/>
  </si>
  <si>
    <t>　　ただし、学科・実技の合格点は３０点とし、両方合格した者が総合判定で合格とします。</t>
    <rPh sb="6" eb="8">
      <t>ガッカ</t>
    </rPh>
    <rPh sb="9" eb="11">
      <t>ジツギ</t>
    </rPh>
    <rPh sb="12" eb="15">
      <t>ゴウカクテン</t>
    </rPh>
    <rPh sb="18" eb="19">
      <t>テン</t>
    </rPh>
    <rPh sb="22" eb="24">
      <t>リョウホウ</t>
    </rPh>
    <rPh sb="24" eb="26">
      <t>ゴウカク</t>
    </rPh>
    <rPh sb="28" eb="29">
      <t>モノ</t>
    </rPh>
    <rPh sb="30" eb="32">
      <t>ソウゴウ</t>
    </rPh>
    <rPh sb="32" eb="34">
      <t>ハンテイ</t>
    </rPh>
    <rPh sb="35" eb="37">
      <t>ゴウカク</t>
    </rPh>
    <phoneticPr fontId="2"/>
  </si>
  <si>
    <t>　　判定欄では合格者には「◎」、不合格者には「★」の表示が出るようにしてください。</t>
    <rPh sb="2" eb="4">
      <t>ハンテイ</t>
    </rPh>
    <rPh sb="4" eb="5">
      <t>ラン</t>
    </rPh>
    <rPh sb="7" eb="10">
      <t>ゴウカクシャ</t>
    </rPh>
    <rPh sb="16" eb="19">
      <t>フゴウカク</t>
    </rPh>
    <rPh sb="19" eb="20">
      <t>シャ</t>
    </rPh>
    <rPh sb="26" eb="28">
      <t>ヒョウジ</t>
    </rPh>
    <rPh sb="29" eb="30">
      <t>デ</t>
    </rPh>
    <phoneticPr fontId="2"/>
  </si>
  <si>
    <t>７．列幅は A=2 B-C=7 D-J=5 L=15 M=12　とする。</t>
    <rPh sb="2" eb="3">
      <t>レツ</t>
    </rPh>
    <rPh sb="3" eb="4">
      <t>ハバ</t>
    </rPh>
    <phoneticPr fontId="2"/>
  </si>
  <si>
    <t>８．指定の無いフォントはMSＰゴシック11Pとします。</t>
    <rPh sb="2" eb="4">
      <t>シテイ</t>
    </rPh>
    <rPh sb="5" eb="6">
      <t>ナ</t>
    </rPh>
    <phoneticPr fontId="2"/>
  </si>
  <si>
    <t>８．罫線等の装飾や不足部分は完成予想図を参考にしてください。</t>
    <rPh sb="2" eb="5">
      <t>ケイセントウ</t>
    </rPh>
    <rPh sb="6" eb="8">
      <t>ソウショク</t>
    </rPh>
    <rPh sb="9" eb="11">
      <t>フソク</t>
    </rPh>
    <rPh sb="11" eb="13">
      <t>ブブン</t>
    </rPh>
    <rPh sb="14" eb="16">
      <t>カンセイ</t>
    </rPh>
    <rPh sb="16" eb="18">
      <t>ヨソウ</t>
    </rPh>
    <rPh sb="18" eb="19">
      <t>ズ</t>
    </rPh>
    <rPh sb="20" eb="22">
      <t>サンコウ</t>
    </rPh>
    <phoneticPr fontId="2"/>
  </si>
  <si>
    <t>９．L7:L16とL21:L22及びB7:B25を均等割付にしなさい。</t>
    <rPh sb="16" eb="17">
      <t>オヨ</t>
    </rPh>
    <rPh sb="25" eb="27">
      <t>キントウ</t>
    </rPh>
    <rPh sb="27" eb="29">
      <t>ワリツケ</t>
    </rPh>
    <phoneticPr fontId="2"/>
  </si>
  <si>
    <t>10.行高は1-4行が16、5-25行を14とする。</t>
    <rPh sb="3" eb="4">
      <t>ギョウ</t>
    </rPh>
    <rPh sb="4" eb="5">
      <t>コウ</t>
    </rPh>
    <rPh sb="9" eb="10">
      <t>ギョウ</t>
    </rPh>
    <rPh sb="18" eb="19">
      <t>ギョウ</t>
    </rPh>
    <phoneticPr fontId="2"/>
  </si>
  <si>
    <t>参考</t>
    <rPh sb="0" eb="2">
      <t>サンコウ</t>
    </rPh>
    <phoneticPr fontId="2"/>
  </si>
  <si>
    <t>標準偏差はSTDEVP関数</t>
    <rPh sb="0" eb="2">
      <t>ヒョウジュン</t>
    </rPh>
    <rPh sb="2" eb="4">
      <t>ヘンサ</t>
    </rPh>
    <rPh sb="11" eb="13">
      <t>カンスウ</t>
    </rPh>
    <phoneticPr fontId="2"/>
  </si>
  <si>
    <t>小数点以下が発生する場合の書式は「桁区切り・小数点以下１桁の数値表示」を用いる</t>
    <rPh sb="0" eb="3">
      <t>ショウスウテン</t>
    </rPh>
    <rPh sb="3" eb="5">
      <t>イカ</t>
    </rPh>
    <rPh sb="6" eb="8">
      <t>ハッセイ</t>
    </rPh>
    <rPh sb="10" eb="12">
      <t>バアイ</t>
    </rPh>
    <rPh sb="13" eb="15">
      <t>ショシキ</t>
    </rPh>
    <rPh sb="17" eb="18">
      <t>ケタ</t>
    </rPh>
    <rPh sb="18" eb="20">
      <t>クギ</t>
    </rPh>
    <rPh sb="22" eb="25">
      <t>ショウスウテン</t>
    </rPh>
    <rPh sb="25" eb="27">
      <t>イカ</t>
    </rPh>
    <rPh sb="28" eb="29">
      <t>ケタ</t>
    </rPh>
    <rPh sb="30" eb="32">
      <t>スウチ</t>
    </rPh>
    <rPh sb="32" eb="34">
      <t>ヒョウジ</t>
    </rPh>
    <rPh sb="36" eb="37">
      <t>モチ</t>
    </rPh>
    <phoneticPr fontId="2"/>
  </si>
  <si>
    <t>不合格者数や一位氏名にはCOUNTIF、INDEX、MATCH関数を使いますが、難しければ飛ばしてください。</t>
    <rPh sb="0" eb="3">
      <t>フゴウカク</t>
    </rPh>
    <rPh sb="3" eb="4">
      <t>シャ</t>
    </rPh>
    <rPh sb="4" eb="5">
      <t>スウ</t>
    </rPh>
    <rPh sb="6" eb="8">
      <t>イチイ</t>
    </rPh>
    <rPh sb="8" eb="10">
      <t>シメイ</t>
    </rPh>
    <rPh sb="31" eb="33">
      <t>カンスウ</t>
    </rPh>
    <rPh sb="34" eb="35">
      <t>ツカ</t>
    </rPh>
    <rPh sb="40" eb="41">
      <t>ムツカ</t>
    </rPh>
    <rPh sb="45" eb="46">
      <t>ト</t>
    </rPh>
    <phoneticPr fontId="2"/>
  </si>
  <si>
    <t>ファイル名は「課題N03」で保存してください。</t>
    <phoneticPr fontId="2"/>
  </si>
  <si>
    <t>試験成績</t>
    <rPh sb="0" eb="2">
      <t>シケン</t>
    </rPh>
    <rPh sb="2" eb="4">
      <t>セイセキ</t>
    </rPh>
    <phoneticPr fontId="2"/>
  </si>
  <si>
    <t>よみがな</t>
    <phoneticPr fontId="2"/>
  </si>
  <si>
    <t>姓</t>
    <rPh sb="0" eb="1">
      <t>セイ</t>
    </rPh>
    <phoneticPr fontId="2"/>
  </si>
  <si>
    <t>名</t>
    <rPh sb="0" eb="1">
      <t>メイ</t>
    </rPh>
    <phoneticPr fontId="2"/>
  </si>
  <si>
    <t>学科</t>
    <rPh sb="0" eb="2">
      <t>ガッカ</t>
    </rPh>
    <phoneticPr fontId="2"/>
  </si>
  <si>
    <t>実技</t>
    <rPh sb="0" eb="2">
      <t>ジツギ</t>
    </rPh>
    <phoneticPr fontId="2"/>
  </si>
  <si>
    <t>合計点</t>
    <rPh sb="0" eb="2">
      <t>ゴウケイ</t>
    </rPh>
    <rPh sb="2" eb="3">
      <t>テン</t>
    </rPh>
    <phoneticPr fontId="2"/>
  </si>
  <si>
    <t>学科判定</t>
    <rPh sb="0" eb="2">
      <t>ガッカ</t>
    </rPh>
    <rPh sb="2" eb="4">
      <t>ハンテイ</t>
    </rPh>
    <phoneticPr fontId="2"/>
  </si>
  <si>
    <t>実技判定</t>
    <rPh sb="0" eb="2">
      <t>ジツギ</t>
    </rPh>
    <rPh sb="2" eb="4">
      <t>ハンテイ</t>
    </rPh>
    <phoneticPr fontId="2"/>
  </si>
  <si>
    <t>総合判定</t>
    <rPh sb="0" eb="2">
      <t>ソウゴウ</t>
    </rPh>
    <rPh sb="2" eb="4">
      <t>ハンテイ</t>
    </rPh>
    <phoneticPr fontId="2"/>
  </si>
  <si>
    <t>評価</t>
    <rPh sb="0" eb="2">
      <t>ヒョウカ</t>
    </rPh>
    <phoneticPr fontId="2"/>
  </si>
  <si>
    <t>あがち</t>
    <phoneticPr fontId="2"/>
  </si>
  <si>
    <t>東</t>
    <rPh sb="0" eb="1">
      <t>アズマ</t>
    </rPh>
    <phoneticPr fontId="2"/>
  </si>
  <si>
    <t>美紀</t>
    <rPh sb="0" eb="2">
      <t>ミキ</t>
    </rPh>
    <phoneticPr fontId="2"/>
  </si>
  <si>
    <t>最高点</t>
    <rPh sb="0" eb="3">
      <t>サイコウテン</t>
    </rPh>
    <phoneticPr fontId="2"/>
  </si>
  <si>
    <t>あらき</t>
    <phoneticPr fontId="2"/>
  </si>
  <si>
    <t>荒木</t>
    <rPh sb="0" eb="2">
      <t>アラキ</t>
    </rPh>
    <phoneticPr fontId="2"/>
  </si>
  <si>
    <t>愛莉</t>
    <rPh sb="0" eb="1">
      <t>アイ</t>
    </rPh>
    <rPh sb="1" eb="2">
      <t>リ</t>
    </rPh>
    <phoneticPr fontId="2"/>
  </si>
  <si>
    <t>最低点</t>
    <rPh sb="0" eb="2">
      <t>サイテイ</t>
    </rPh>
    <rPh sb="2" eb="3">
      <t>テン</t>
    </rPh>
    <phoneticPr fontId="2"/>
  </si>
  <si>
    <t>ちぬ</t>
    <phoneticPr fontId="2"/>
  </si>
  <si>
    <t>黒鯛</t>
    <rPh sb="0" eb="2">
      <t>クロダイ</t>
    </rPh>
    <phoneticPr fontId="2"/>
  </si>
  <si>
    <t>香織</t>
    <rPh sb="0" eb="2">
      <t>カオリ</t>
    </rPh>
    <phoneticPr fontId="2"/>
  </si>
  <si>
    <t>学科平均点</t>
    <rPh sb="0" eb="2">
      <t>ガッカ</t>
    </rPh>
    <rPh sb="2" eb="5">
      <t>ヘイキンテン</t>
    </rPh>
    <phoneticPr fontId="2"/>
  </si>
  <si>
    <t>うがわ</t>
    <phoneticPr fontId="2"/>
  </si>
  <si>
    <t>宇川</t>
    <rPh sb="0" eb="2">
      <t>ウガワ</t>
    </rPh>
    <phoneticPr fontId="2"/>
  </si>
  <si>
    <t>一樹</t>
    <rPh sb="0" eb="2">
      <t>カズキ</t>
    </rPh>
    <phoneticPr fontId="2"/>
  </si>
  <si>
    <t>実技平均点</t>
    <rPh sb="0" eb="2">
      <t>ジツギ</t>
    </rPh>
    <rPh sb="2" eb="5">
      <t>ヘイキンテン</t>
    </rPh>
    <phoneticPr fontId="2"/>
  </si>
  <si>
    <t>えさし</t>
    <phoneticPr fontId="2"/>
  </si>
  <si>
    <t>江差</t>
    <rPh sb="0" eb="2">
      <t>エサシ</t>
    </rPh>
    <phoneticPr fontId="2"/>
  </si>
  <si>
    <t>小太郎</t>
    <rPh sb="0" eb="3">
      <t>コタロウ</t>
    </rPh>
    <phoneticPr fontId="2"/>
  </si>
  <si>
    <t>総合平均点</t>
    <rPh sb="0" eb="2">
      <t>ソウゴウ</t>
    </rPh>
    <rPh sb="2" eb="5">
      <t>ヘイキンテン</t>
    </rPh>
    <phoneticPr fontId="2"/>
  </si>
  <si>
    <t>かげやま</t>
    <phoneticPr fontId="2"/>
  </si>
  <si>
    <t>景山</t>
    <rPh sb="0" eb="2">
      <t>カゲヤマ</t>
    </rPh>
    <phoneticPr fontId="2"/>
  </si>
  <si>
    <t>三太</t>
    <rPh sb="0" eb="1">
      <t>サン</t>
    </rPh>
    <rPh sb="1" eb="2">
      <t>タ</t>
    </rPh>
    <phoneticPr fontId="2"/>
  </si>
  <si>
    <t>学科不合格者数</t>
    <rPh sb="0" eb="2">
      <t>ガッカ</t>
    </rPh>
    <rPh sb="2" eb="5">
      <t>フゴウカク</t>
    </rPh>
    <rPh sb="5" eb="6">
      <t>シャ</t>
    </rPh>
    <rPh sb="6" eb="7">
      <t>スウ</t>
    </rPh>
    <phoneticPr fontId="2"/>
  </si>
  <si>
    <t>こばやかわ</t>
    <phoneticPr fontId="2"/>
  </si>
  <si>
    <t>小早川</t>
    <rPh sb="0" eb="3">
      <t>コバヤカワ</t>
    </rPh>
    <phoneticPr fontId="2"/>
  </si>
  <si>
    <t>次郎</t>
    <rPh sb="0" eb="2">
      <t>ジロウ</t>
    </rPh>
    <phoneticPr fontId="2"/>
  </si>
  <si>
    <t>実技不合格者数</t>
    <rPh sb="0" eb="2">
      <t>ジツギ</t>
    </rPh>
    <rPh sb="2" eb="5">
      <t>フゴウカク</t>
    </rPh>
    <rPh sb="5" eb="6">
      <t>シャ</t>
    </rPh>
    <rPh sb="6" eb="7">
      <t>スウ</t>
    </rPh>
    <phoneticPr fontId="2"/>
  </si>
  <si>
    <t>さがわ</t>
    <phoneticPr fontId="2"/>
  </si>
  <si>
    <t>佐川</t>
    <rPh sb="0" eb="2">
      <t>サガワ</t>
    </rPh>
    <phoneticPr fontId="2"/>
  </si>
  <si>
    <t>猛雄</t>
    <rPh sb="0" eb="2">
      <t>タケオ</t>
    </rPh>
    <phoneticPr fontId="2"/>
  </si>
  <si>
    <t>受験者数</t>
    <rPh sb="0" eb="3">
      <t>ジュケンシャ</t>
    </rPh>
    <rPh sb="3" eb="4">
      <t>スウ</t>
    </rPh>
    <phoneticPr fontId="2"/>
  </si>
  <si>
    <t>ふぐた</t>
    <phoneticPr fontId="2"/>
  </si>
  <si>
    <t>河豚太</t>
    <rPh sb="0" eb="2">
      <t>フグ</t>
    </rPh>
    <rPh sb="2" eb="3">
      <t>フト</t>
    </rPh>
    <phoneticPr fontId="2"/>
  </si>
  <si>
    <t>虎鉄</t>
    <rPh sb="0" eb="1">
      <t>トラ</t>
    </rPh>
    <rPh sb="1" eb="2">
      <t>テツ</t>
    </rPh>
    <phoneticPr fontId="2"/>
  </si>
  <si>
    <t>合格者数</t>
    <rPh sb="0" eb="3">
      <t>ゴウカクシャ</t>
    </rPh>
    <rPh sb="3" eb="4">
      <t>スウ</t>
    </rPh>
    <phoneticPr fontId="2"/>
  </si>
  <si>
    <t>さより</t>
    <phoneticPr fontId="2"/>
  </si>
  <si>
    <t>細魚</t>
    <rPh sb="0" eb="2">
      <t>サヨリ</t>
    </rPh>
    <phoneticPr fontId="2"/>
  </si>
  <si>
    <t>奈津美</t>
    <rPh sb="0" eb="3">
      <t>ナツミ</t>
    </rPh>
    <phoneticPr fontId="2"/>
  </si>
  <si>
    <t>合格率</t>
    <rPh sb="0" eb="3">
      <t>ゴウカクリツ</t>
    </rPh>
    <phoneticPr fontId="2"/>
  </si>
  <si>
    <t>そのむら</t>
    <phoneticPr fontId="2"/>
  </si>
  <si>
    <t>園村</t>
    <rPh sb="0" eb="1">
      <t>ソノ</t>
    </rPh>
    <rPh sb="1" eb="2">
      <t>ムラ</t>
    </rPh>
    <phoneticPr fontId="2"/>
  </si>
  <si>
    <t>久子</t>
    <rPh sb="0" eb="2">
      <t>ヒサコ</t>
    </rPh>
    <phoneticPr fontId="2"/>
  </si>
  <si>
    <t>ぱんだ</t>
    <phoneticPr fontId="2"/>
  </si>
  <si>
    <t>熊猫</t>
    <rPh sb="0" eb="1">
      <t>クマ</t>
    </rPh>
    <rPh sb="1" eb="2">
      <t>ネコ</t>
    </rPh>
    <phoneticPr fontId="2"/>
  </si>
  <si>
    <t>平和</t>
    <rPh sb="0" eb="2">
      <t>ヘイワ</t>
    </rPh>
    <phoneticPr fontId="2"/>
  </si>
  <si>
    <t>しゃー</t>
    <phoneticPr fontId="2"/>
  </si>
  <si>
    <t>西</t>
    <rPh sb="0" eb="1">
      <t>ニシ</t>
    </rPh>
    <phoneticPr fontId="2"/>
  </si>
  <si>
    <t>美登里</t>
    <rPh sb="0" eb="3">
      <t>ミドリ</t>
    </rPh>
    <phoneticPr fontId="2"/>
  </si>
  <si>
    <t>ののむら</t>
    <phoneticPr fontId="2"/>
  </si>
  <si>
    <t>野々村</t>
    <rPh sb="0" eb="3">
      <t>ノノムラ</t>
    </rPh>
    <phoneticPr fontId="2"/>
  </si>
  <si>
    <t>真理亜</t>
    <rPh sb="0" eb="2">
      <t>マリ</t>
    </rPh>
    <rPh sb="2" eb="3">
      <t>ア</t>
    </rPh>
    <phoneticPr fontId="2"/>
  </si>
  <si>
    <t>ぱやま</t>
    <phoneticPr fontId="2"/>
  </si>
  <si>
    <t>葉山</t>
    <rPh sb="0" eb="2">
      <t>ハヤマ</t>
    </rPh>
    <phoneticPr fontId="2"/>
  </si>
  <si>
    <t>美津子</t>
    <rPh sb="0" eb="3">
      <t>ミツコ</t>
    </rPh>
    <phoneticPr fontId="2"/>
  </si>
  <si>
    <t>総合点標準偏差</t>
    <rPh sb="0" eb="2">
      <t>ソウゴウ</t>
    </rPh>
    <rPh sb="2" eb="3">
      <t>テン</t>
    </rPh>
    <rPh sb="3" eb="7">
      <t>ヒョウジュンヘンサ</t>
    </rPh>
    <phoneticPr fontId="2"/>
  </si>
  <si>
    <t>ばやま</t>
    <phoneticPr fontId="2"/>
  </si>
  <si>
    <t>場山</t>
    <rPh sb="0" eb="1">
      <t>バ</t>
    </rPh>
    <rPh sb="1" eb="2">
      <t>ヤマ</t>
    </rPh>
    <phoneticPr fontId="2"/>
  </si>
  <si>
    <t>基子</t>
    <rPh sb="0" eb="2">
      <t>モトコ</t>
    </rPh>
    <phoneticPr fontId="2"/>
  </si>
  <si>
    <t>一位氏名</t>
    <rPh sb="0" eb="2">
      <t>イチイ</t>
    </rPh>
    <rPh sb="2" eb="4">
      <t>シメイ</t>
    </rPh>
    <phoneticPr fontId="2"/>
  </si>
  <si>
    <t>さんま</t>
    <phoneticPr fontId="2"/>
  </si>
  <si>
    <t>秋刀魚</t>
    <rPh sb="0" eb="3">
      <t>サンマ</t>
    </rPh>
    <phoneticPr fontId="2"/>
  </si>
  <si>
    <t>裕輔</t>
    <rPh sb="0" eb="2">
      <t>ユウスケ</t>
    </rPh>
    <phoneticPr fontId="2"/>
  </si>
  <si>
    <t>みかわ</t>
    <phoneticPr fontId="2"/>
  </si>
  <si>
    <t>三河</t>
    <rPh sb="0" eb="2">
      <t>ミカワ</t>
    </rPh>
    <phoneticPr fontId="2"/>
  </si>
  <si>
    <t>由佳</t>
    <rPh sb="0" eb="2">
      <t>ユカ</t>
    </rPh>
    <phoneticPr fontId="2"/>
  </si>
  <si>
    <t>なん</t>
    <phoneticPr fontId="2"/>
  </si>
  <si>
    <t>南</t>
    <rPh sb="0" eb="1">
      <t>ミナミ</t>
    </rPh>
    <phoneticPr fontId="2"/>
  </si>
  <si>
    <t>亜樹</t>
    <rPh sb="0" eb="2">
      <t>アキ</t>
    </rPh>
    <phoneticPr fontId="2"/>
  </si>
  <si>
    <t>ファイル名は「課題N04」で保存してください。</t>
    <rPh sb="4" eb="5">
      <t>メイ</t>
    </rPh>
    <rPh sb="7" eb="9">
      <t>カダイ</t>
    </rPh>
    <rPh sb="14" eb="16">
      <t>ホゾン</t>
    </rPh>
    <phoneticPr fontId="2"/>
  </si>
  <si>
    <t>１．新規ファイルを作成し、Sheet1のA1に下図の表(B38:K52)をコピーアンドペーストで複写しなさい。</t>
    <phoneticPr fontId="2"/>
  </si>
  <si>
    <t>２．A列の左に１列挿入し、１行目の上に1行挿入した後、2行目と3行目の間に1行挿入しなさい。</t>
    <rPh sb="3" eb="4">
      <t>レツ</t>
    </rPh>
    <rPh sb="5" eb="6">
      <t>ヒダリ</t>
    </rPh>
    <rPh sb="8" eb="11">
      <t>レツソウニュウ</t>
    </rPh>
    <rPh sb="14" eb="16">
      <t>ギョウメ</t>
    </rPh>
    <rPh sb="17" eb="18">
      <t>ウエ</t>
    </rPh>
    <rPh sb="20" eb="21">
      <t>ギョウ</t>
    </rPh>
    <rPh sb="21" eb="23">
      <t>ソウニュウ</t>
    </rPh>
    <rPh sb="25" eb="26">
      <t>ノチ</t>
    </rPh>
    <rPh sb="28" eb="30">
      <t>ギョウメ</t>
    </rPh>
    <rPh sb="32" eb="34">
      <t>ギョウメ</t>
    </rPh>
    <rPh sb="35" eb="36">
      <t>アイダ</t>
    </rPh>
    <rPh sb="38" eb="39">
      <t>ギョウ</t>
    </rPh>
    <rPh sb="39" eb="41">
      <t>ソウニュウ</t>
    </rPh>
    <phoneticPr fontId="2"/>
  </si>
  <si>
    <t>３．B2:D2を結合し、インデント1の均等割付・セル塗りつぶしを薄い青、</t>
    <rPh sb="8" eb="10">
      <t>ケツゴウ</t>
    </rPh>
    <rPh sb="19" eb="21">
      <t>キントウ</t>
    </rPh>
    <rPh sb="21" eb="23">
      <t>ワリツケ</t>
    </rPh>
    <rPh sb="26" eb="27">
      <t>ヌ</t>
    </rPh>
    <rPh sb="32" eb="33">
      <t>ウス</t>
    </rPh>
    <rPh sb="34" eb="35">
      <t>アオ</t>
    </rPh>
    <phoneticPr fontId="2"/>
  </si>
  <si>
    <t>　　文字をＭＳＰゴシック・１４Ｐ・太字にしなさい。指定の無いフォントはMSＰゴシック11Pとします。</t>
    <phoneticPr fontId="2"/>
  </si>
  <si>
    <t>４．小計と計をSUM関数により埋めなさい。計の列は計の行の合計値です。</t>
    <rPh sb="2" eb="4">
      <t>ショウケイ</t>
    </rPh>
    <rPh sb="5" eb="6">
      <t>ケイ</t>
    </rPh>
    <rPh sb="10" eb="12">
      <t>カンスウ</t>
    </rPh>
    <rPh sb="15" eb="16">
      <t>ウ</t>
    </rPh>
    <rPh sb="21" eb="22">
      <t>ケイ</t>
    </rPh>
    <rPh sb="23" eb="24">
      <t>レツ</t>
    </rPh>
    <rPh sb="25" eb="26">
      <t>ケイ</t>
    </rPh>
    <rPh sb="27" eb="28">
      <t>ギョウ</t>
    </rPh>
    <rPh sb="29" eb="32">
      <t>ゴウケイチ</t>
    </rPh>
    <phoneticPr fontId="2"/>
  </si>
  <si>
    <t>５．行高は1行と3行が13、2行を24、4-18行を15とする。</t>
    <phoneticPr fontId="2"/>
  </si>
  <si>
    <t>６．列幅は A=2 B=12 C-K=10　とする。</t>
    <phoneticPr fontId="2"/>
  </si>
  <si>
    <t>７．表の文字列が入力されている部分はセル内の中央に表示させること。</t>
    <rPh sb="2" eb="3">
      <t>ヒョウ</t>
    </rPh>
    <rPh sb="4" eb="6">
      <t>モジ</t>
    </rPh>
    <rPh sb="6" eb="7">
      <t>レツ</t>
    </rPh>
    <rPh sb="8" eb="10">
      <t>ニュウリョク</t>
    </rPh>
    <rPh sb="15" eb="17">
      <t>ブブン</t>
    </rPh>
    <rPh sb="20" eb="21">
      <t>ナイ</t>
    </rPh>
    <rPh sb="22" eb="24">
      <t>チュウオウ</t>
    </rPh>
    <rPh sb="25" eb="27">
      <t>ヒョウジ</t>
    </rPh>
    <phoneticPr fontId="2"/>
  </si>
  <si>
    <t>８．高分担額の国が左になるよう分担額順に並び替えてください。</t>
    <rPh sb="2" eb="3">
      <t>コウ</t>
    </rPh>
    <rPh sb="3" eb="5">
      <t>ブンタン</t>
    </rPh>
    <rPh sb="5" eb="6">
      <t>ガク</t>
    </rPh>
    <rPh sb="7" eb="8">
      <t>クニ</t>
    </rPh>
    <rPh sb="9" eb="10">
      <t>ヒダリ</t>
    </rPh>
    <rPh sb="18" eb="19">
      <t>ジュン</t>
    </rPh>
    <rPh sb="20" eb="21">
      <t>ナラ</t>
    </rPh>
    <rPh sb="22" eb="23">
      <t>カ</t>
    </rPh>
    <phoneticPr fontId="2"/>
  </si>
  <si>
    <t>９．罫線等の装飾や不足部分は完成予想図を参考にしてください。</t>
    <rPh sb="2" eb="5">
      <t>ケイセントウ</t>
    </rPh>
    <rPh sb="6" eb="8">
      <t>ソウショク</t>
    </rPh>
    <rPh sb="9" eb="11">
      <t>フソク</t>
    </rPh>
    <rPh sb="11" eb="13">
      <t>ブブン</t>
    </rPh>
    <rPh sb="14" eb="16">
      <t>カンセイ</t>
    </rPh>
    <rPh sb="16" eb="18">
      <t>ヨソウ</t>
    </rPh>
    <rPh sb="18" eb="19">
      <t>ズ</t>
    </rPh>
    <rPh sb="20" eb="22">
      <t>サンコウ</t>
    </rPh>
    <phoneticPr fontId="2"/>
  </si>
  <si>
    <t>10.日付が自動で表示されるよう関数を用いてJ3に日付を表示させ、J3:K3をセル結合してください。</t>
    <rPh sb="3" eb="5">
      <t>ヒヅケ</t>
    </rPh>
    <rPh sb="6" eb="8">
      <t>ジドウ</t>
    </rPh>
    <rPh sb="9" eb="11">
      <t>ヒョウジ</t>
    </rPh>
    <rPh sb="16" eb="18">
      <t>カンスウ</t>
    </rPh>
    <rPh sb="19" eb="20">
      <t>モチ</t>
    </rPh>
    <rPh sb="25" eb="27">
      <t>ヒヅケ</t>
    </rPh>
    <rPh sb="28" eb="30">
      <t>ヒョウジ</t>
    </rPh>
    <rPh sb="41" eb="43">
      <t>ケツゴウ</t>
    </rPh>
    <phoneticPr fontId="2"/>
  </si>
  <si>
    <t>　　表示の書式は「平成19年6月5日」にしてください。</t>
    <rPh sb="2" eb="4">
      <t>ヒョウジ</t>
    </rPh>
    <rPh sb="5" eb="7">
      <t>ショシキ</t>
    </rPh>
    <rPh sb="9" eb="11">
      <t>ヘイセイ</t>
    </rPh>
    <rPh sb="13" eb="14">
      <t>ネン</t>
    </rPh>
    <rPh sb="15" eb="16">
      <t>ガツ</t>
    </rPh>
    <rPh sb="17" eb="18">
      <t>カ</t>
    </rPh>
    <phoneticPr fontId="2"/>
  </si>
  <si>
    <t>棒グラフ</t>
  </si>
  <si>
    <t>１．B19:K:40に図のような100%積上横棒グラフを作ってください。</t>
    <rPh sb="20" eb="22">
      <t>ツミア</t>
    </rPh>
    <rPh sb="22" eb="24">
      <t>ヨコボウ</t>
    </rPh>
    <phoneticPr fontId="2"/>
  </si>
  <si>
    <t>２．グラフタイトルはＭＳＰゴシック・１６Ｐ、他のフォントはＭＳＰゴシック・１０Ｐです。</t>
  </si>
  <si>
    <t>３．棒の間隔は50、グラフエリアの背景は25%灰色です。</t>
    <rPh sb="23" eb="25">
      <t>ハイイロ</t>
    </rPh>
    <phoneticPr fontId="2"/>
  </si>
  <si>
    <t>４．プロットエリアの背景は白です。</t>
    <phoneticPr fontId="2"/>
  </si>
  <si>
    <t>円グラフ</t>
    <phoneticPr fontId="2"/>
  </si>
  <si>
    <t>１．B41:F63に図のようなグラフを作ってください。</t>
  </si>
  <si>
    <t>　　枠は２番目に細い線で、影付、領域色は明るい緑です。</t>
  </si>
  <si>
    <t>３．グラフエリアの背景は灰色25%です。</t>
    <rPh sb="12" eb="14">
      <t>ハイイロ</t>
    </rPh>
    <phoneticPr fontId="2"/>
  </si>
  <si>
    <t>４．日本を少し引き出してください。</t>
  </si>
  <si>
    <t>折れ線グラフ</t>
    <rPh sb="0" eb="1">
      <t>オ</t>
    </rPh>
    <rPh sb="2" eb="3">
      <t>セン</t>
    </rPh>
    <phoneticPr fontId="2"/>
  </si>
  <si>
    <t>１．G41:J63に図のようなグラフを作ってください。</t>
  </si>
  <si>
    <t>２．グラフタイトルはＭＳＰゴシック・１２Ｐ・太字・白、他のフォントはＭＳＰゴシック・８Ｐです。</t>
  </si>
  <si>
    <t>　　グラフタイトルの領域色は黒です。</t>
  </si>
  <si>
    <t>３．プロットエリアの背景は灰色25%です。</t>
    <rPh sb="13" eb="15">
      <t>ハイイロ</t>
    </rPh>
    <phoneticPr fontId="2"/>
  </si>
  <si>
    <t>４．縦軸の単位は万＄です。</t>
  </si>
  <si>
    <t>国際会議分担金</t>
    <rPh sb="0" eb="2">
      <t>コクサイ</t>
    </rPh>
    <rPh sb="2" eb="4">
      <t>カイギ</t>
    </rPh>
    <rPh sb="4" eb="7">
      <t>ブンタンキン</t>
    </rPh>
    <phoneticPr fontId="2"/>
  </si>
  <si>
    <t>英吉利</t>
    <rPh sb="0" eb="3">
      <t>イギリス</t>
    </rPh>
    <phoneticPr fontId="2"/>
  </si>
  <si>
    <t>仏蘭西</t>
    <rPh sb="0" eb="3">
      <t>フランス</t>
    </rPh>
    <phoneticPr fontId="2"/>
  </si>
  <si>
    <t>露西亜</t>
    <rPh sb="0" eb="3">
      <t>ロシア</t>
    </rPh>
    <phoneticPr fontId="2"/>
  </si>
  <si>
    <t>亜米利加</t>
    <rPh sb="0" eb="4">
      <t>アメリカ</t>
    </rPh>
    <phoneticPr fontId="2"/>
  </si>
  <si>
    <t>伊太利亜</t>
    <rPh sb="0" eb="4">
      <t>イタリア</t>
    </rPh>
    <phoneticPr fontId="2"/>
  </si>
  <si>
    <t>独逸</t>
    <rPh sb="0" eb="2">
      <t>ドイツ</t>
    </rPh>
    <phoneticPr fontId="2"/>
  </si>
  <si>
    <t>印度</t>
    <rPh sb="0" eb="2">
      <t>インド</t>
    </rPh>
    <phoneticPr fontId="2"/>
  </si>
  <si>
    <t>日本</t>
    <rPh sb="0" eb="2">
      <t>ニッポン</t>
    </rPh>
    <phoneticPr fontId="2"/>
  </si>
  <si>
    <t>計</t>
    <rPh sb="0" eb="1">
      <t>ケイ</t>
    </rPh>
    <phoneticPr fontId="2"/>
  </si>
  <si>
    <t>2003年度前期</t>
    <rPh sb="4" eb="5">
      <t>ネン</t>
    </rPh>
    <rPh sb="5" eb="6">
      <t>ド</t>
    </rPh>
    <rPh sb="6" eb="8">
      <t>ゼンキ</t>
    </rPh>
    <phoneticPr fontId="2"/>
  </si>
  <si>
    <t>2003年度後期</t>
    <rPh sb="4" eb="5">
      <t>ネン</t>
    </rPh>
    <rPh sb="5" eb="6">
      <t>ド</t>
    </rPh>
    <rPh sb="6" eb="8">
      <t>コウキ</t>
    </rPh>
    <phoneticPr fontId="2"/>
  </si>
  <si>
    <t>2003年度小計</t>
    <rPh sb="4" eb="5">
      <t>ネン</t>
    </rPh>
    <rPh sb="5" eb="6">
      <t>ド</t>
    </rPh>
    <rPh sb="6" eb="8">
      <t>ショウケイ</t>
    </rPh>
    <phoneticPr fontId="2"/>
  </si>
  <si>
    <t>2004年度前期</t>
    <rPh sb="4" eb="5">
      <t>ネン</t>
    </rPh>
    <rPh sb="5" eb="6">
      <t>ド</t>
    </rPh>
    <rPh sb="6" eb="8">
      <t>ゼンキ</t>
    </rPh>
    <phoneticPr fontId="2"/>
  </si>
  <si>
    <t>2004年度後期</t>
    <rPh sb="4" eb="5">
      <t>ネン</t>
    </rPh>
    <rPh sb="5" eb="6">
      <t>ド</t>
    </rPh>
    <rPh sb="6" eb="8">
      <t>コウキ</t>
    </rPh>
    <phoneticPr fontId="2"/>
  </si>
  <si>
    <t>2004年度小計</t>
    <rPh sb="4" eb="5">
      <t>ネン</t>
    </rPh>
    <rPh sb="5" eb="6">
      <t>ド</t>
    </rPh>
    <rPh sb="6" eb="8">
      <t>ショウケイ</t>
    </rPh>
    <phoneticPr fontId="2"/>
  </si>
  <si>
    <t>2005年度前期</t>
    <rPh sb="4" eb="5">
      <t>ネン</t>
    </rPh>
    <rPh sb="5" eb="6">
      <t>ド</t>
    </rPh>
    <rPh sb="6" eb="8">
      <t>ゼンキ</t>
    </rPh>
    <phoneticPr fontId="2"/>
  </si>
  <si>
    <t>2005年度後期</t>
    <rPh sb="4" eb="5">
      <t>ネン</t>
    </rPh>
    <rPh sb="5" eb="6">
      <t>ド</t>
    </rPh>
    <rPh sb="6" eb="8">
      <t>コウキ</t>
    </rPh>
    <phoneticPr fontId="2"/>
  </si>
  <si>
    <t>2005年度小計</t>
    <rPh sb="4" eb="5">
      <t>ネン</t>
    </rPh>
    <rPh sb="5" eb="6">
      <t>ド</t>
    </rPh>
    <rPh sb="6" eb="8">
      <t>ショウケイ</t>
    </rPh>
    <phoneticPr fontId="2"/>
  </si>
  <si>
    <t>2006年度前期</t>
    <rPh sb="4" eb="5">
      <t>ネン</t>
    </rPh>
    <rPh sb="5" eb="6">
      <t>ド</t>
    </rPh>
    <rPh sb="6" eb="8">
      <t>ゼンキ</t>
    </rPh>
    <phoneticPr fontId="2"/>
  </si>
  <si>
    <t>2006年度後期</t>
    <rPh sb="4" eb="5">
      <t>ネン</t>
    </rPh>
    <rPh sb="5" eb="6">
      <t>ド</t>
    </rPh>
    <rPh sb="6" eb="8">
      <t>コウキ</t>
    </rPh>
    <phoneticPr fontId="2"/>
  </si>
  <si>
    <t>2006年度小計</t>
    <rPh sb="4" eb="5">
      <t>ネン</t>
    </rPh>
    <rPh sb="5" eb="6">
      <t>ド</t>
    </rPh>
    <rPh sb="6" eb="8">
      <t>ショウケイ</t>
    </rPh>
    <phoneticPr fontId="2"/>
  </si>
  <si>
    <t>ファイル名は「課題N05」で保存してください。</t>
    <rPh sb="4" eb="5">
      <t>メイ</t>
    </rPh>
    <rPh sb="7" eb="9">
      <t>カダイ</t>
    </rPh>
    <rPh sb="14" eb="16">
      <t>ホゾン</t>
    </rPh>
    <phoneticPr fontId="2"/>
  </si>
  <si>
    <t>１．新規ファイルを作成し、Sheet1のB3に下の表(B25:L34)をコピーアンドペーストで複写しなさい。</t>
    <phoneticPr fontId="2"/>
  </si>
  <si>
    <t>　　指定の無いフォントはMSＰゴシック11Pとします。</t>
  </si>
  <si>
    <t>２．「気温の変化」の文字列の入ったセルの行の下に1行挿入しなさい。</t>
  </si>
  <si>
    <t>３．1-4行の行高を10、5-13の行高を14にしなさい。</t>
  </si>
  <si>
    <t>４．「気温の変化」の文字列の入ったセルとその右側セルを結合し、インデント1の均等割付に、行高を30に</t>
  </si>
  <si>
    <t>　　フォントはMS明朝の14Pにしなさい。</t>
  </si>
  <si>
    <t>５．B5:L5とB6:B13を中央寄せにしなさい。</t>
  </si>
  <si>
    <t>６．各日の最高と最低の気温を関数を使って求めなさい。</t>
  </si>
  <si>
    <t>７．気温は桁区切り無しで小数点１桁まで表示させなさい。</t>
  </si>
  <si>
    <t>８．特記事項は列幅９とし、最高気温が28℃以上の日に「真夏日」と自動で表示するようにしてください。</t>
  </si>
  <si>
    <t>９．その他は図を参考にしてください。</t>
    <rPh sb="4" eb="5">
      <t>タ</t>
    </rPh>
    <rPh sb="6" eb="7">
      <t>ズ</t>
    </rPh>
    <rPh sb="8" eb="10">
      <t>サンコウ</t>
    </rPh>
    <phoneticPr fontId="2"/>
  </si>
  <si>
    <t>グラフ</t>
  </si>
  <si>
    <t>１．最高気温と最低気温を元に折れ線グラフをB15:M35に作りなさい。</t>
    <phoneticPr fontId="2"/>
  </si>
  <si>
    <t>２．グラフエリアは背景にテクスチャのブーケを使用しなさい。</t>
  </si>
  <si>
    <t>３．プロットエリアは塗りつぶしなしにしなさい。</t>
    <rPh sb="10" eb="11">
      <t>ヌ</t>
    </rPh>
    <phoneticPr fontId="2"/>
  </si>
  <si>
    <t>４．指定の無いフォントはMSＰゴシック10Pとします。</t>
  </si>
  <si>
    <t>５．グラフタイトルは、フォントはMSゴシック14Pの太字で、枠無し背景無しです。</t>
  </si>
  <si>
    <t>６．データテーブルを図のように表示して下さい。</t>
    <phoneticPr fontId="2"/>
  </si>
  <si>
    <t>７．その他、指定していない部分は図を参考にしてください。</t>
    <rPh sb="4" eb="5">
      <t>タ</t>
    </rPh>
    <rPh sb="6" eb="8">
      <t>シテイ</t>
    </rPh>
    <rPh sb="13" eb="15">
      <t>ブブン</t>
    </rPh>
    <rPh sb="16" eb="17">
      <t>ズ</t>
    </rPh>
    <rPh sb="18" eb="20">
      <t>サンコウ</t>
    </rPh>
    <phoneticPr fontId="2"/>
  </si>
  <si>
    <t>気温の変化</t>
    <rPh sb="0" eb="2">
      <t>キオン</t>
    </rPh>
    <rPh sb="3" eb="5">
      <t>ヘンカ</t>
    </rPh>
    <phoneticPr fontId="2"/>
  </si>
  <si>
    <t>日付</t>
    <rPh sb="0" eb="2">
      <t>ヒヅケ</t>
    </rPh>
    <phoneticPr fontId="2"/>
  </si>
  <si>
    <t>最高</t>
    <rPh sb="0" eb="2">
      <t>サイコウ</t>
    </rPh>
    <phoneticPr fontId="2"/>
  </si>
  <si>
    <t>最低</t>
    <rPh sb="0" eb="2">
      <t>サイテイ</t>
    </rPh>
    <phoneticPr fontId="2"/>
  </si>
  <si>
    <t>ファイル名は「課題N06」で保存してください。</t>
    <rPh sb="4" eb="5">
      <t>メイ</t>
    </rPh>
    <rPh sb="7" eb="9">
      <t>カダイ</t>
    </rPh>
    <rPh sb="14" eb="16">
      <t>ホゾン</t>
    </rPh>
    <phoneticPr fontId="2"/>
  </si>
  <si>
    <t>１．新規ファイルを作成し、Sheet1のA6に下の黒枠部をコピーアンドペーストで複写しなさい。</t>
    <phoneticPr fontId="2"/>
  </si>
  <si>
    <t>　　指定の無いフォントはMSＰゴシック11Pとし、コピー先の黒枠は消去します。</t>
    <rPh sb="28" eb="29">
      <t>サキ</t>
    </rPh>
    <rPh sb="30" eb="31">
      <t>クロ</t>
    </rPh>
    <rPh sb="31" eb="32">
      <t>ワク</t>
    </rPh>
    <rPh sb="33" eb="35">
      <t>ショウキョ</t>
    </rPh>
    <phoneticPr fontId="2"/>
  </si>
  <si>
    <t>２．利益は「販売額－仕入額」で、利益比率は「利益／利益合計」です。</t>
    <rPh sb="2" eb="4">
      <t>リエキ</t>
    </rPh>
    <rPh sb="6" eb="8">
      <t>ハンバイ</t>
    </rPh>
    <rPh sb="8" eb="9">
      <t>ガク</t>
    </rPh>
    <rPh sb="10" eb="12">
      <t>シイレ</t>
    </rPh>
    <rPh sb="12" eb="13">
      <t>ガク</t>
    </rPh>
    <rPh sb="16" eb="18">
      <t>リエキ</t>
    </rPh>
    <rPh sb="18" eb="20">
      <t>ヒリツ</t>
    </rPh>
    <rPh sb="22" eb="24">
      <t>リエキ</t>
    </rPh>
    <rPh sb="25" eb="27">
      <t>リエキ</t>
    </rPh>
    <rPh sb="27" eb="29">
      <t>ゴウケイ</t>
    </rPh>
    <phoneticPr fontId="2"/>
  </si>
  <si>
    <t>　　利益比率が10%以下の商品は各利益率のセルの２つ右のセルに「ダメじゃん」と表示させて下さい。</t>
    <rPh sb="2" eb="4">
      <t>リエキ</t>
    </rPh>
    <rPh sb="4" eb="6">
      <t>ヒリツ</t>
    </rPh>
    <rPh sb="10" eb="12">
      <t>イカ</t>
    </rPh>
    <rPh sb="13" eb="15">
      <t>ショウヒン</t>
    </rPh>
    <rPh sb="16" eb="17">
      <t>カク</t>
    </rPh>
    <rPh sb="17" eb="19">
      <t>リエキ</t>
    </rPh>
    <rPh sb="19" eb="20">
      <t>リツ</t>
    </rPh>
    <rPh sb="26" eb="27">
      <t>ミギ</t>
    </rPh>
    <rPh sb="39" eb="41">
      <t>ヒョウジ</t>
    </rPh>
    <rPh sb="44" eb="45">
      <t>クダ</t>
    </rPh>
    <phoneticPr fontId="2"/>
  </si>
  <si>
    <t>３．1-5行の行高を5、6-14の行高を15、5行目の行高を20にしなさい。</t>
    <rPh sb="24" eb="26">
      <t>ギョウメ</t>
    </rPh>
    <rPh sb="27" eb="28">
      <t>ギョウ</t>
    </rPh>
    <rPh sb="28" eb="29">
      <t>コウ</t>
    </rPh>
    <phoneticPr fontId="2"/>
  </si>
  <si>
    <t>　　A列の幅を4、B列の幅を10、C-Lを8にしなさい。</t>
    <rPh sb="3" eb="4">
      <t>レツ</t>
    </rPh>
    <rPh sb="5" eb="6">
      <t>ハバ</t>
    </rPh>
    <rPh sb="10" eb="11">
      <t>レツ</t>
    </rPh>
    <rPh sb="12" eb="13">
      <t>ハバ</t>
    </rPh>
    <phoneticPr fontId="2"/>
  </si>
  <si>
    <t>４．全角文字の入ったセルの文字位置を中央揃いにしてください。</t>
    <rPh sb="2" eb="4">
      <t>ゼンカク</t>
    </rPh>
    <rPh sb="4" eb="6">
      <t>モジ</t>
    </rPh>
    <rPh sb="7" eb="8">
      <t>ハイ</t>
    </rPh>
    <rPh sb="13" eb="15">
      <t>モジ</t>
    </rPh>
    <rPh sb="15" eb="17">
      <t>イチ</t>
    </rPh>
    <rPh sb="18" eb="20">
      <t>チュウオウ</t>
    </rPh>
    <rPh sb="20" eb="21">
      <t>ソロ</t>
    </rPh>
    <phoneticPr fontId="2"/>
  </si>
  <si>
    <t>５．「バザー売上結果」の文字列の入ったセルとその右側セルを結合し、インデント1の均等割付にして下さい。</t>
    <rPh sb="47" eb="48">
      <t>クダ</t>
    </rPh>
    <phoneticPr fontId="2"/>
  </si>
  <si>
    <t>　　フォントはMSゴシックの14Pにしなさい。</t>
    <phoneticPr fontId="2"/>
  </si>
  <si>
    <t>６．罫線や表示形式は図を参考にしてください。</t>
    <rPh sb="2" eb="4">
      <t>ケイセン</t>
    </rPh>
    <rPh sb="5" eb="7">
      <t>ヒョウジ</t>
    </rPh>
    <rPh sb="7" eb="9">
      <t>ケイシキ</t>
    </rPh>
    <rPh sb="10" eb="11">
      <t>ズ</t>
    </rPh>
    <rPh sb="12" eb="14">
      <t>サンコウ</t>
    </rPh>
    <phoneticPr fontId="2"/>
  </si>
  <si>
    <t>７．D6:F6を結合し、文字位置は上下左右中央で現在の日付を関数で表示させて下さい。</t>
    <rPh sb="8" eb="10">
      <t>ケツゴウ</t>
    </rPh>
    <rPh sb="12" eb="14">
      <t>モジ</t>
    </rPh>
    <rPh sb="14" eb="16">
      <t>イチ</t>
    </rPh>
    <rPh sb="17" eb="19">
      <t>ジョウゲ</t>
    </rPh>
    <rPh sb="19" eb="21">
      <t>サユウ</t>
    </rPh>
    <rPh sb="21" eb="23">
      <t>チュウオウ</t>
    </rPh>
    <rPh sb="24" eb="26">
      <t>ゲンザイ</t>
    </rPh>
    <rPh sb="27" eb="29">
      <t>ヒヅケ</t>
    </rPh>
    <rPh sb="30" eb="32">
      <t>カンスウ</t>
    </rPh>
    <rPh sb="33" eb="35">
      <t>ヒョウジ</t>
    </rPh>
    <rPh sb="38" eb="39">
      <t>クダ</t>
    </rPh>
    <phoneticPr fontId="2"/>
  </si>
  <si>
    <t>１．数値軸のフォントはＭＳＰゴシックの10Pで、指定の無いものはＭＳＰゴシックの12Pとする。</t>
  </si>
  <si>
    <t>　　グラフタイトルはＭＳＰ明朝の16P文字色白で、領域色は青、輪郭は自動で影付とする。</t>
    <rPh sb="19" eb="22">
      <t>モジショク</t>
    </rPh>
    <rPh sb="22" eb="23">
      <t>シロ</t>
    </rPh>
    <phoneticPr fontId="2"/>
  </si>
  <si>
    <t>２．おにぎりにデータラベルを付けなさい。書式は背景が黒、文字色白とします。</t>
    <rPh sb="26" eb="27">
      <t>クロ</t>
    </rPh>
    <phoneticPr fontId="2"/>
  </si>
  <si>
    <t>３．グラフエリアの領域色は無し、輪郭も無しにしてください。</t>
    <rPh sb="13" eb="14">
      <t>ナ</t>
    </rPh>
    <phoneticPr fontId="2"/>
  </si>
  <si>
    <t>４．グラフをB14:H37に配置してください。</t>
    <phoneticPr fontId="2"/>
  </si>
  <si>
    <t>印刷設定</t>
  </si>
  <si>
    <t>１．印刷範囲はB6:H37とし、余白は上下が各5cm・左右が各2cmヘッダーとフッターが各2cmとします。</t>
  </si>
  <si>
    <t>２．印刷位置は左上詰めです。</t>
  </si>
  <si>
    <t>３．ヘッダーは左側が日付、右側が「ページ番号／総ページ数」とします。</t>
  </si>
  <si>
    <t>４．フッターは中央に「ファイル名－シート名」が表示されるようにしてください。</t>
  </si>
  <si>
    <t>バザー売上結果</t>
    <rPh sb="3" eb="5">
      <t>ウリアゲ</t>
    </rPh>
    <rPh sb="5" eb="7">
      <t>ケッカ</t>
    </rPh>
    <phoneticPr fontId="2"/>
  </si>
  <si>
    <t>利益合計</t>
    <rPh sb="0" eb="2">
      <t>リエキ</t>
    </rPh>
    <rPh sb="2" eb="4">
      <t>ゴウケイ</t>
    </rPh>
    <phoneticPr fontId="2"/>
  </si>
  <si>
    <t>品名</t>
    <rPh sb="0" eb="2">
      <t>ヒンメイ</t>
    </rPh>
    <phoneticPr fontId="2"/>
  </si>
  <si>
    <t>販売数</t>
    <rPh sb="0" eb="2">
      <t>ハンバイ</t>
    </rPh>
    <rPh sb="2" eb="3">
      <t>スウ</t>
    </rPh>
    <phoneticPr fontId="2"/>
  </si>
  <si>
    <t>単価</t>
    <rPh sb="0" eb="2">
      <t>タンカ</t>
    </rPh>
    <phoneticPr fontId="2"/>
  </si>
  <si>
    <t>仕入数</t>
    <rPh sb="0" eb="2">
      <t>シイレ</t>
    </rPh>
    <rPh sb="2" eb="3">
      <t>スウ</t>
    </rPh>
    <phoneticPr fontId="2"/>
  </si>
  <si>
    <t>仕入単価</t>
    <rPh sb="0" eb="2">
      <t>シイレ</t>
    </rPh>
    <rPh sb="2" eb="3">
      <t>タン</t>
    </rPh>
    <rPh sb="3" eb="4">
      <t>アタイ</t>
    </rPh>
    <phoneticPr fontId="2"/>
  </si>
  <si>
    <t>利益</t>
    <rPh sb="0" eb="2">
      <t>リエキ</t>
    </rPh>
    <phoneticPr fontId="2"/>
  </si>
  <si>
    <t>利益比率</t>
    <rPh sb="0" eb="2">
      <t>リエキ</t>
    </rPh>
    <rPh sb="2" eb="4">
      <t>ヒリツ</t>
    </rPh>
    <phoneticPr fontId="2"/>
  </si>
  <si>
    <t>アイス</t>
    <phoneticPr fontId="2"/>
  </si>
  <si>
    <t>ジュース</t>
    <phoneticPr fontId="2"/>
  </si>
  <si>
    <t>お菓子</t>
    <rPh sb="1" eb="3">
      <t>カシ</t>
    </rPh>
    <phoneticPr fontId="2"/>
  </si>
  <si>
    <t>おにぎり</t>
    <phoneticPr fontId="2"/>
  </si>
  <si>
    <t>うどん</t>
    <phoneticPr fontId="2"/>
  </si>
  <si>
    <t>タコヤキ</t>
    <phoneticPr fontId="2"/>
  </si>
  <si>
    <t>見本図</t>
    <rPh sb="0" eb="2">
      <t>ミホン</t>
    </rPh>
    <rPh sb="2" eb="3">
      <t>ズ</t>
    </rPh>
    <phoneticPr fontId="2"/>
  </si>
  <si>
    <t>画像は縮小しています</t>
    <rPh sb="0" eb="2">
      <t>ガゾウ</t>
    </rPh>
    <rPh sb="3" eb="5">
      <t>シュクショウ</t>
    </rPh>
    <phoneticPr fontId="2"/>
  </si>
  <si>
    <t>新規ファイルを作成し、下図の表をSheet1に作成しなさい。Sheet2とSheet3は削除すること。</t>
    <rPh sb="0" eb="2">
      <t>シンキ</t>
    </rPh>
    <rPh sb="7" eb="9">
      <t>サクセイ</t>
    </rPh>
    <rPh sb="11" eb="13">
      <t>カズ</t>
    </rPh>
    <rPh sb="14" eb="15">
      <t>ヒョウ</t>
    </rPh>
    <rPh sb="23" eb="25">
      <t>サクセイ</t>
    </rPh>
    <rPh sb="44" eb="46">
      <t>サクジョ</t>
    </rPh>
    <phoneticPr fontId="2"/>
  </si>
  <si>
    <t>なお、「（㎡）」は全て全角文字を使うこと。A2:A3、B2:B3、C2:J2はセル結合しておくこと。</t>
    <rPh sb="9" eb="10">
      <t>スベ</t>
    </rPh>
    <rPh sb="11" eb="13">
      <t>ゼンカク</t>
    </rPh>
    <rPh sb="13" eb="15">
      <t>モジ</t>
    </rPh>
    <rPh sb="16" eb="17">
      <t>ツカ</t>
    </rPh>
    <rPh sb="41" eb="43">
      <t>ケツゴウ</t>
    </rPh>
    <phoneticPr fontId="2"/>
  </si>
  <si>
    <t>１．4-12行目を店舗面積の大きい順に並べ替えなさい。</t>
    <rPh sb="6" eb="8">
      <t>ギョウメ</t>
    </rPh>
    <rPh sb="9" eb="11">
      <t>テンポ</t>
    </rPh>
    <rPh sb="11" eb="13">
      <t>メンセキ</t>
    </rPh>
    <rPh sb="14" eb="15">
      <t>オオ</t>
    </rPh>
    <rPh sb="17" eb="18">
      <t>ジュン</t>
    </rPh>
    <rPh sb="19" eb="20">
      <t>ナラ</t>
    </rPh>
    <rPh sb="21" eb="22">
      <t>カ</t>
    </rPh>
    <phoneticPr fontId="2"/>
  </si>
  <si>
    <t>２．I4:I12に各行のC列からG列の合計を表示させなさい。</t>
    <rPh sb="9" eb="11">
      <t>カクギョウ</t>
    </rPh>
    <rPh sb="13" eb="14">
      <t>レツ</t>
    </rPh>
    <rPh sb="17" eb="18">
      <t>レツ</t>
    </rPh>
    <rPh sb="19" eb="21">
      <t>ゴウケイ</t>
    </rPh>
    <rPh sb="22" eb="24">
      <t>ヒョウジ</t>
    </rPh>
    <phoneticPr fontId="2"/>
  </si>
  <si>
    <t>３．J4:J12に各行のC列からG列の平均を表示させなさい。ただし、１０の位で四捨五入してください。</t>
    <rPh sb="9" eb="11">
      <t>カクギョウ</t>
    </rPh>
    <rPh sb="13" eb="14">
      <t>レツ</t>
    </rPh>
    <rPh sb="17" eb="18">
      <t>レツ</t>
    </rPh>
    <rPh sb="19" eb="21">
      <t>ヘイキン</t>
    </rPh>
    <rPh sb="22" eb="24">
      <t>ヒョウジ</t>
    </rPh>
    <rPh sb="37" eb="38">
      <t>クライ</t>
    </rPh>
    <rPh sb="39" eb="43">
      <t>シシャゴニュウ</t>
    </rPh>
    <phoneticPr fontId="2"/>
  </si>
  <si>
    <t>４．H3に「計」、I3に「平均」、J3に「順位」の文字を中央揃えで入力してください。</t>
    <rPh sb="25" eb="27">
      <t>モジ</t>
    </rPh>
    <rPh sb="28" eb="30">
      <t>チュウオウ</t>
    </rPh>
    <rPh sb="30" eb="31">
      <t>ソロ</t>
    </rPh>
    <rPh sb="33" eb="35">
      <t>ニュウリョク</t>
    </rPh>
    <phoneticPr fontId="2"/>
  </si>
  <si>
    <t>５．G4:G12を左方向へのシフトで削除してください。、</t>
    <rPh sb="9" eb="10">
      <t>ヒダリ</t>
    </rPh>
    <rPh sb="10" eb="12">
      <t>ホウコウ</t>
    </rPh>
    <rPh sb="18" eb="20">
      <t>サクジョ</t>
    </rPh>
    <phoneticPr fontId="2"/>
  </si>
  <si>
    <t>６．J4:J12に各行の計を元にして、関数により順位を表示させなさい。</t>
    <rPh sb="9" eb="11">
      <t>カクギョウ</t>
    </rPh>
    <rPh sb="12" eb="13">
      <t>ケイ</t>
    </rPh>
    <rPh sb="14" eb="15">
      <t>モト</t>
    </rPh>
    <rPh sb="19" eb="21">
      <t>カンスウ</t>
    </rPh>
    <rPh sb="24" eb="26">
      <t>ジュンイ</t>
    </rPh>
    <rPh sb="27" eb="29">
      <t>ヒョウジ</t>
    </rPh>
    <phoneticPr fontId="2"/>
  </si>
  <si>
    <t>７．A4:A12を均等割付にしなさい。</t>
    <rPh sb="9" eb="11">
      <t>キントウ</t>
    </rPh>
    <rPh sb="11" eb="13">
      <t>ワリツケ</t>
    </rPh>
    <phoneticPr fontId="2"/>
  </si>
  <si>
    <t>８．Ｉｆ関数でG4:G12に各店の評価が表示されるようにしてください。</t>
    <rPh sb="4" eb="6">
      <t>カンスウ</t>
    </rPh>
    <rPh sb="14" eb="16">
      <t>カクテン</t>
    </rPh>
    <rPh sb="17" eb="19">
      <t>ヒョウカ</t>
    </rPh>
    <rPh sb="20" eb="22">
      <t>ヒョウジ</t>
    </rPh>
    <phoneticPr fontId="2"/>
  </si>
  <si>
    <t>　　評価は客数の合計を面積で割った値が230未満の店を「不調」とします。</t>
    <phoneticPr fontId="2"/>
  </si>
  <si>
    <t>９．A列の右に幅6の列を、２行目の上に1行、１行目の上に３行、それぞれ挿入してください。</t>
    <rPh sb="3" eb="4">
      <t>レツ</t>
    </rPh>
    <rPh sb="5" eb="6">
      <t>ミギ</t>
    </rPh>
    <rPh sb="7" eb="8">
      <t>ハバ</t>
    </rPh>
    <rPh sb="10" eb="11">
      <t>レツ</t>
    </rPh>
    <rPh sb="14" eb="16">
      <t>ギョウメ</t>
    </rPh>
    <rPh sb="17" eb="18">
      <t>ウエ</t>
    </rPh>
    <rPh sb="20" eb="21">
      <t>ギョウ</t>
    </rPh>
    <rPh sb="23" eb="25">
      <t>ギョウメ</t>
    </rPh>
    <rPh sb="26" eb="27">
      <t>ウエ</t>
    </rPh>
    <rPh sb="29" eb="30">
      <t>ギョウ</t>
    </rPh>
    <rPh sb="35" eb="37">
      <t>ソウニュウ</t>
    </rPh>
    <phoneticPr fontId="2"/>
  </si>
  <si>
    <t>１０．B1に受験番号を、B2に氏名を平仮名で入力してください。</t>
    <rPh sb="6" eb="8">
      <t>ジュケン</t>
    </rPh>
    <rPh sb="8" eb="10">
      <t>バンゴウ</t>
    </rPh>
    <rPh sb="15" eb="17">
      <t>シメイ</t>
    </rPh>
    <rPh sb="18" eb="21">
      <t>ヒラガナ</t>
    </rPh>
    <rPh sb="22" eb="24">
      <t>ニュウリョク</t>
    </rPh>
    <phoneticPr fontId="2"/>
  </si>
  <si>
    <t>１１．各店舗名を均等割付にし、セル色を「薄い青色」にしなさい。</t>
    <rPh sb="3" eb="6">
      <t>カクテンポ</t>
    </rPh>
    <rPh sb="6" eb="7">
      <t>メイ</t>
    </rPh>
    <rPh sb="8" eb="10">
      <t>キントウ</t>
    </rPh>
    <rPh sb="10" eb="12">
      <t>ワリツケ</t>
    </rPh>
    <rPh sb="17" eb="18">
      <t>ショク</t>
    </rPh>
    <rPh sb="20" eb="21">
      <t>ウス</t>
    </rPh>
    <rPh sb="22" eb="24">
      <t>アオイロ</t>
    </rPh>
    <phoneticPr fontId="2"/>
  </si>
  <si>
    <t>１２．面積の値は小数点以下１桁までの表示とし、桁区切りを用いること。</t>
    <rPh sb="3" eb="5">
      <t>メンセキ</t>
    </rPh>
    <rPh sb="6" eb="7">
      <t>アタイ</t>
    </rPh>
    <rPh sb="8" eb="11">
      <t>ショウスウテン</t>
    </rPh>
    <rPh sb="11" eb="13">
      <t>イカ</t>
    </rPh>
    <rPh sb="14" eb="15">
      <t>ケタ</t>
    </rPh>
    <rPh sb="18" eb="20">
      <t>ヒョウジ</t>
    </rPh>
    <rPh sb="23" eb="24">
      <t>ケタ</t>
    </rPh>
    <rPh sb="24" eb="26">
      <t>クギ</t>
    </rPh>
    <rPh sb="28" eb="29">
      <t>モチ</t>
    </rPh>
    <phoneticPr fontId="2"/>
  </si>
  <si>
    <t>１３．順位と面積以外の数値は小数点以下０桁のでの表示とし、桁区切りを用いること。</t>
    <rPh sb="3" eb="5">
      <t>ジュンイ</t>
    </rPh>
    <rPh sb="6" eb="8">
      <t>メンセキ</t>
    </rPh>
    <rPh sb="8" eb="10">
      <t>イガイ</t>
    </rPh>
    <rPh sb="11" eb="13">
      <t>スウチ</t>
    </rPh>
    <rPh sb="14" eb="17">
      <t>ショウスウテン</t>
    </rPh>
    <rPh sb="17" eb="19">
      <t>イカ</t>
    </rPh>
    <rPh sb="20" eb="21">
      <t>ケタ</t>
    </rPh>
    <rPh sb="24" eb="26">
      <t>ヒョウジ</t>
    </rPh>
    <rPh sb="29" eb="30">
      <t>ケタ</t>
    </rPh>
    <rPh sb="30" eb="32">
      <t>クギ</t>
    </rPh>
    <rPh sb="34" eb="35">
      <t>モチ</t>
    </rPh>
    <phoneticPr fontId="2"/>
  </si>
  <si>
    <t>１４．項目「店舗名・面積・客数」のセルは背景を「薄い緑」にする。</t>
    <rPh sb="3" eb="5">
      <t>コウモク</t>
    </rPh>
    <rPh sb="6" eb="8">
      <t>テンポ</t>
    </rPh>
    <rPh sb="8" eb="9">
      <t>メイ</t>
    </rPh>
    <rPh sb="10" eb="12">
      <t>メンセキ</t>
    </rPh>
    <rPh sb="13" eb="15">
      <t>キャクスウ</t>
    </rPh>
    <rPh sb="20" eb="22">
      <t>ハイケイ</t>
    </rPh>
    <rPh sb="24" eb="25">
      <t>ウス</t>
    </rPh>
    <rPh sb="26" eb="27">
      <t>ミドリ</t>
    </rPh>
    <phoneticPr fontId="2"/>
  </si>
  <si>
    <t>１５．D7:K7のセル色を黄色にする。</t>
    <rPh sb="11" eb="12">
      <t>ショク</t>
    </rPh>
    <rPh sb="13" eb="15">
      <t>キイロ</t>
    </rPh>
    <phoneticPr fontId="2"/>
  </si>
  <si>
    <t>１６．外枠は太い実線にし、B7:K7のセルの下側罫線は二重線にする。他は通常の細い罫線とする。</t>
    <rPh sb="3" eb="5">
      <t>ソトワク</t>
    </rPh>
    <rPh sb="6" eb="7">
      <t>フト</t>
    </rPh>
    <rPh sb="8" eb="10">
      <t>ジッセン</t>
    </rPh>
    <rPh sb="22" eb="24">
      <t>シタガワ</t>
    </rPh>
    <rPh sb="24" eb="26">
      <t>ケイセン</t>
    </rPh>
    <rPh sb="27" eb="30">
      <t>ニジュウセン</t>
    </rPh>
    <rPh sb="34" eb="35">
      <t>タ</t>
    </rPh>
    <rPh sb="36" eb="38">
      <t>ツウジョウ</t>
    </rPh>
    <rPh sb="39" eb="40">
      <t>ホソ</t>
    </rPh>
    <rPh sb="41" eb="43">
      <t>ケイセン</t>
    </rPh>
    <phoneticPr fontId="2"/>
  </si>
  <si>
    <t>１７．B4:D4を結合し、背景を黒、枠線は紫色の二重線、文字色を黄色、フォントをMS明朝の18P太字とします。</t>
    <rPh sb="9" eb="11">
      <t>ケツゴウ</t>
    </rPh>
    <rPh sb="13" eb="15">
      <t>ハイケイ</t>
    </rPh>
    <rPh sb="16" eb="17">
      <t>クロ</t>
    </rPh>
    <rPh sb="18" eb="20">
      <t>ワクセン</t>
    </rPh>
    <rPh sb="21" eb="22">
      <t>ムラサキ</t>
    </rPh>
    <rPh sb="22" eb="23">
      <t>イロ</t>
    </rPh>
    <rPh sb="24" eb="27">
      <t>ニジュウセン</t>
    </rPh>
    <rPh sb="28" eb="31">
      <t>モジショク</t>
    </rPh>
    <rPh sb="32" eb="34">
      <t>キイロ</t>
    </rPh>
    <rPh sb="42" eb="44">
      <t>ミンチョウ</t>
    </rPh>
    <rPh sb="48" eb="50">
      <t>フトジ</t>
    </rPh>
    <phoneticPr fontId="2"/>
  </si>
  <si>
    <t>１８．列幅は A=20  B-J=7  K=5 とし、行高は 1-5=30 6-16=15とします。</t>
    <rPh sb="3" eb="5">
      <t>レツハバ</t>
    </rPh>
    <rPh sb="27" eb="28">
      <t>ギョウ</t>
    </rPh>
    <rPh sb="28" eb="29">
      <t>コウ</t>
    </rPh>
    <phoneticPr fontId="2"/>
  </si>
  <si>
    <t>１９．B6:K7およびK8:K14を中央揃えにしておいてください。</t>
    <rPh sb="18" eb="20">
      <t>チュウオウ</t>
    </rPh>
    <rPh sb="20" eb="21">
      <t>ソロ</t>
    </rPh>
    <phoneticPr fontId="2"/>
  </si>
  <si>
    <t>グラフ</t>
    <phoneticPr fontId="2"/>
  </si>
  <si>
    <t>０．面積が最も大きい店と最も小さい店の売上推移をマーカー付の折れ線グラフにしてください。</t>
    <rPh sb="2" eb="4">
      <t>メンセキ</t>
    </rPh>
    <rPh sb="5" eb="6">
      <t>モット</t>
    </rPh>
    <rPh sb="7" eb="8">
      <t>オオ</t>
    </rPh>
    <rPh sb="10" eb="11">
      <t>ミセ</t>
    </rPh>
    <rPh sb="12" eb="13">
      <t>モット</t>
    </rPh>
    <rPh sb="14" eb="15">
      <t>チイ</t>
    </rPh>
    <rPh sb="17" eb="18">
      <t>ミセ</t>
    </rPh>
    <rPh sb="19" eb="21">
      <t>ウリアゲ</t>
    </rPh>
    <rPh sb="21" eb="23">
      <t>スイイ</t>
    </rPh>
    <rPh sb="28" eb="29">
      <t>ツキ</t>
    </rPh>
    <rPh sb="30" eb="31">
      <t>オ</t>
    </rPh>
    <rPh sb="32" eb="33">
      <t>セン</t>
    </rPh>
    <phoneticPr fontId="2"/>
  </si>
  <si>
    <t>１．指定の無いフォントはMSPゴシックの10Pとし、指定の無い部分は自動生成されたままの状態とする。</t>
    <rPh sb="26" eb="28">
      <t>シテイ</t>
    </rPh>
    <rPh sb="29" eb="30">
      <t>ナ</t>
    </rPh>
    <rPh sb="31" eb="33">
      <t>ブブン</t>
    </rPh>
    <rPh sb="34" eb="36">
      <t>ジドウ</t>
    </rPh>
    <rPh sb="36" eb="38">
      <t>セイセイ</t>
    </rPh>
    <rPh sb="44" eb="46">
      <t>ジョウタイ</t>
    </rPh>
    <phoneticPr fontId="2"/>
  </si>
  <si>
    <t>２．売上が高い方はデータラベルに値を表示させなさい。フォントはMSPゴシック8Pとします。</t>
  </si>
  <si>
    <t>３．タイトルはＸ軸を「期」、Ｙ軸を「円」グラフタイトルを「売上推移」としなさい。</t>
  </si>
  <si>
    <t>４．グラフタイトルは背景を赤、フォントはＭＳゴシック14Pの白文字、枠は自動で影付とします。</t>
  </si>
  <si>
    <t>５．グラフエリアは角丸・影付で背景はセーム皮のテクスチャとします。</t>
  </si>
  <si>
    <t>６．凡例は輪郭等は自動とし、位置は下側とします。</t>
  </si>
  <si>
    <t>７．グラフはB18:K34のエリアに納めてください。</t>
    <phoneticPr fontId="2"/>
  </si>
  <si>
    <t>８．目盛りの種類は「交差」とし、目盛り線は表示させないこと。</t>
    <rPh sb="2" eb="4">
      <t>メモ</t>
    </rPh>
    <rPh sb="6" eb="8">
      <t>シュルイ</t>
    </rPh>
    <rPh sb="10" eb="12">
      <t>コウサ</t>
    </rPh>
    <rPh sb="16" eb="18">
      <t>メモ</t>
    </rPh>
    <rPh sb="19" eb="20">
      <t>セン</t>
    </rPh>
    <rPh sb="21" eb="23">
      <t>ヒョウジ</t>
    </rPh>
    <phoneticPr fontId="2"/>
  </si>
  <si>
    <t>印刷設定</t>
    <rPh sb="0" eb="2">
      <t>インサツ</t>
    </rPh>
    <rPh sb="2" eb="4">
      <t>セッテイ</t>
    </rPh>
    <phoneticPr fontId="2"/>
  </si>
  <si>
    <t>１．B36のセルに「ここまで」と入力してください。</t>
    <rPh sb="16" eb="18">
      <t>ニュウリョク</t>
    </rPh>
    <phoneticPr fontId="2"/>
  </si>
  <si>
    <t>２．印刷範囲はB4:K36とし、縦横１ページに収めて左上詰めで印刷されるよう設定しなさい。</t>
    <rPh sb="2" eb="4">
      <t>インサツ</t>
    </rPh>
    <rPh sb="4" eb="6">
      <t>ハンイ</t>
    </rPh>
    <rPh sb="16" eb="18">
      <t>タテヨコ</t>
    </rPh>
    <rPh sb="23" eb="24">
      <t>オサ</t>
    </rPh>
    <rPh sb="31" eb="33">
      <t>インサツ</t>
    </rPh>
    <rPh sb="38" eb="40">
      <t>セッテイ</t>
    </rPh>
    <phoneticPr fontId="2"/>
  </si>
  <si>
    <t>３．余白は上下が各3cm、左右が各2cm、ヘッダフッタ共に2cmとします。</t>
    <rPh sb="2" eb="4">
      <t>ヨハク</t>
    </rPh>
    <rPh sb="5" eb="7">
      <t>ジョウゲ</t>
    </rPh>
    <rPh sb="8" eb="9">
      <t>カク</t>
    </rPh>
    <rPh sb="13" eb="15">
      <t>サユウ</t>
    </rPh>
    <rPh sb="16" eb="17">
      <t>カク</t>
    </rPh>
    <rPh sb="27" eb="28">
      <t>トモ</t>
    </rPh>
    <phoneticPr fontId="2"/>
  </si>
  <si>
    <t>４．ヘッダーは左に自動日付、右に「ページ番号／総ページ数」の形式で自動表示するものとします。</t>
    <phoneticPr fontId="2"/>
  </si>
  <si>
    <t>５．フッタは中央に「ファイル名－シート名」の形式で自動表示するものとします。</t>
    <phoneticPr fontId="2"/>
  </si>
  <si>
    <t>保存</t>
    <rPh sb="0" eb="2">
      <t>ホゾン</t>
    </rPh>
    <phoneticPr fontId="2"/>
  </si>
  <si>
    <t>ファイル名「課題N07」で保存してください。</t>
    <rPh sb="4" eb="5">
      <t>メイ</t>
    </rPh>
    <rPh sb="6" eb="8">
      <t>カダイ</t>
    </rPh>
    <rPh sb="13" eb="15">
      <t>ホゾン</t>
    </rPh>
    <phoneticPr fontId="2"/>
  </si>
  <si>
    <t>１．新規にファイルを作成し、Sheet1に下図の表を作成してください。</t>
  </si>
  <si>
    <t>２．G5のセルをK16へ、H5をL16へ移動してください。</t>
  </si>
  <si>
    <t>３．K5のセルをL15へ移動し、関数を使ってK15に本日の日付が自動で入るようにしてください。</t>
  </si>
  <si>
    <t>４．８行から１２行が目標値の値が高い順になるよう、並べ替えてください。</t>
  </si>
  <si>
    <t>５．５行の下に２行挿入してください。</t>
  </si>
  <si>
    <t>６．C9:D14のセルを左シフトで削除してください。</t>
  </si>
  <si>
    <t>７．B8:B9、C8:G8、H8:H9、I8:I9、J8:J9、K8:K9、L8:L9 を、それぞれ結合してください。</t>
  </si>
  <si>
    <t>８．H10:H14のセルに３回目から６回目の合計点、I10:I15のセルに平均点が表示されるようにしてください。</t>
  </si>
  <si>
    <t>９．I10:I15のセルの表示型式を小数点以下２桁目を四捨五入し、小数点以下１桁目までの表示にすること。</t>
  </si>
  <si>
    <t>11．J10:J14のセルに平均点が目標点以上ならば「到達」の文字が表示されるようにして下さい。</t>
  </si>
  <si>
    <t>12．K10:K14のセルに平均点が総平均点以上ならば「合格」の文字が表示されるようにして下さい。</t>
  </si>
  <si>
    <t>13．L10:L14のセルに関数を用いて平均点の順位が表示されるようにしてください。</t>
  </si>
  <si>
    <t>14．B8:L9、B16:B18、J10:L14、C18:G18のセルの表示位置を縦横中央にしてください。</t>
  </si>
  <si>
    <t>15．K18を右寄せ表示、L18を左寄せ表示にしてください。</t>
  </si>
  <si>
    <t>16．罫線は見本図を参考にしてください。</t>
  </si>
  <si>
    <t>17．B5:D5のセルを結合し、セルの色を青、フォントをＭＳ明朝の16P・太字・斜体・白色、行高を30にしてください。</t>
    <rPh sb="46" eb="47">
      <t>ギョウ</t>
    </rPh>
    <rPh sb="47" eb="48">
      <t>コウ</t>
    </rPh>
    <phoneticPr fontId="2"/>
  </si>
  <si>
    <t>18．氏名が記載されているセルのセル色を黄色にしてください。</t>
  </si>
  <si>
    <t>19．全てのデータが表示されるようセル幅を自動調整してください。</t>
    <rPh sb="21" eb="23">
      <t>ジドウ</t>
    </rPh>
    <phoneticPr fontId="2"/>
  </si>
  <si>
    <t>20．K17:L18の文字色を自動にしてください。</t>
    <phoneticPr fontId="2"/>
  </si>
  <si>
    <t>21．C16:G16に、各回の最高点、C17:G17に各回の最低点を関数を用いて表示させなさい。</t>
    <phoneticPr fontId="2"/>
  </si>
  <si>
    <t>22．C18:G18に、各回の最高点と最低点の差が30点を超えていたならを関数を用いて「●」を表示させなさい。</t>
    <phoneticPr fontId="2"/>
  </si>
  <si>
    <t>グラフ</t>
    <phoneticPr fontId="2"/>
  </si>
  <si>
    <t>次の条件で折れ線グラフを作りなさい。指定無きものは見本を参照のこと。</t>
    <rPh sb="0" eb="1">
      <t>ツギ</t>
    </rPh>
    <rPh sb="2" eb="4">
      <t>ジョウケン</t>
    </rPh>
    <rPh sb="5" eb="6">
      <t>オ</t>
    </rPh>
    <rPh sb="7" eb="8">
      <t>セン</t>
    </rPh>
    <rPh sb="12" eb="13">
      <t>ツク</t>
    </rPh>
    <rPh sb="18" eb="20">
      <t>シテイ</t>
    </rPh>
    <rPh sb="20" eb="21">
      <t>ナ</t>
    </rPh>
    <rPh sb="25" eb="27">
      <t>ミホン</t>
    </rPh>
    <rPh sb="28" eb="30">
      <t>サンショウ</t>
    </rPh>
    <phoneticPr fontId="2"/>
  </si>
  <si>
    <t>１．フォントは指定されない限りＭＳＰゴシックの11Pとする。</t>
    <rPh sb="7" eb="9">
      <t>シテイ</t>
    </rPh>
    <rPh sb="13" eb="14">
      <t>カギ</t>
    </rPh>
    <phoneticPr fontId="2"/>
  </si>
  <si>
    <t>２．グラフはB20:L36のエリアに作成すること。</t>
    <rPh sb="18" eb="20">
      <t>サクセイ</t>
    </rPh>
    <phoneticPr fontId="2"/>
  </si>
  <si>
    <t>３．グラフエリアの領域色を黄色、枠は自動・影付</t>
    <rPh sb="9" eb="11">
      <t>リョウイキ</t>
    </rPh>
    <rPh sb="11" eb="12">
      <t>ショク</t>
    </rPh>
    <rPh sb="13" eb="15">
      <t>キイロ</t>
    </rPh>
    <rPh sb="16" eb="17">
      <t>ワク</t>
    </rPh>
    <rPh sb="18" eb="20">
      <t>ジドウ</t>
    </rPh>
    <rPh sb="21" eb="22">
      <t>カゲ</t>
    </rPh>
    <rPh sb="22" eb="23">
      <t>ツキ</t>
    </rPh>
    <phoneticPr fontId="2"/>
  </si>
  <si>
    <t>４．グラフタイトルは「成績推移」とし、領域色を黄色、フォントをＭＳ明朝の18P、枠無し、影付にしなさい。</t>
  </si>
  <si>
    <t>５．１位と５位の人のグラフにデータラベルを表示させなさい。</t>
    <rPh sb="3" eb="4">
      <t>イ</t>
    </rPh>
    <rPh sb="6" eb="7">
      <t>イ</t>
    </rPh>
    <rPh sb="8" eb="9">
      <t>ヒト</t>
    </rPh>
    <rPh sb="21" eb="23">
      <t>ヒョウジ</t>
    </rPh>
    <phoneticPr fontId="2"/>
  </si>
  <si>
    <t>B5:L36の範囲がA4用紙縦１枚の上下左右の中央になるよう設定しなさい。</t>
    <rPh sb="7" eb="9">
      <t>ハンイ</t>
    </rPh>
    <rPh sb="12" eb="14">
      <t>ヨウシ</t>
    </rPh>
    <rPh sb="14" eb="15">
      <t>タテ</t>
    </rPh>
    <rPh sb="16" eb="17">
      <t>マイ</t>
    </rPh>
    <rPh sb="18" eb="20">
      <t>ジョウゲ</t>
    </rPh>
    <rPh sb="20" eb="22">
      <t>サユウ</t>
    </rPh>
    <rPh sb="23" eb="25">
      <t>チュウオウ</t>
    </rPh>
    <rPh sb="30" eb="32">
      <t>セッテイ</t>
    </rPh>
    <phoneticPr fontId="2"/>
  </si>
  <si>
    <t>ヘッダ左に作成日が自動で、フッタ中央に「試験成績推移表」が表示されるようにしてください。</t>
    <rPh sb="3" eb="4">
      <t>ヒダリ</t>
    </rPh>
    <rPh sb="5" eb="7">
      <t>サクセイ</t>
    </rPh>
    <rPh sb="7" eb="8">
      <t>ビ</t>
    </rPh>
    <rPh sb="9" eb="11">
      <t>ジドウ</t>
    </rPh>
    <rPh sb="16" eb="18">
      <t>チュウオウ</t>
    </rPh>
    <rPh sb="20" eb="22">
      <t>シケン</t>
    </rPh>
    <rPh sb="22" eb="24">
      <t>セイセキ</t>
    </rPh>
    <rPh sb="24" eb="26">
      <t>スイイ</t>
    </rPh>
    <rPh sb="26" eb="27">
      <t>ヒョウ</t>
    </rPh>
    <rPh sb="29" eb="31">
      <t>ヒョウジ</t>
    </rPh>
    <phoneticPr fontId="2"/>
  </si>
  <si>
    <t>余白は上下左右共に3cmとします。</t>
    <rPh sb="0" eb="2">
      <t>ヨハク</t>
    </rPh>
    <rPh sb="3" eb="5">
      <t>ジョウゲ</t>
    </rPh>
    <rPh sb="5" eb="7">
      <t>サユウ</t>
    </rPh>
    <rPh sb="7" eb="8">
      <t>トモ</t>
    </rPh>
    <phoneticPr fontId="2"/>
  </si>
  <si>
    <t>ファイル名は「課題N08」で保存してください。</t>
    <rPh sb="4" eb="5">
      <t>メイ</t>
    </rPh>
    <rPh sb="7" eb="9">
      <t>カダイ</t>
    </rPh>
    <rPh sb="14" eb="16">
      <t>ホゾン</t>
    </rPh>
    <phoneticPr fontId="2"/>
  </si>
  <si>
    <t>新規ファイルを作成し、Sheet1に下図の表を作成しなさい。</t>
    <rPh sb="0" eb="2">
      <t>シンキ</t>
    </rPh>
    <rPh sb="7" eb="9">
      <t>サクセイ</t>
    </rPh>
    <rPh sb="18" eb="20">
      <t>カズ</t>
    </rPh>
    <rPh sb="21" eb="22">
      <t>ヒョウ</t>
    </rPh>
    <rPh sb="23" eb="25">
      <t>サクセイ</t>
    </rPh>
    <phoneticPr fontId="2"/>
  </si>
  <si>
    <t>なお、B5:B8とB9:B12はそれぞれセル結合および縦書きにし、列幅は自動整形しておくこと。</t>
    <rPh sb="22" eb="24">
      <t>ケツゴウ</t>
    </rPh>
    <rPh sb="27" eb="29">
      <t>タテガ</t>
    </rPh>
    <rPh sb="33" eb="35">
      <t>レツハバ</t>
    </rPh>
    <rPh sb="36" eb="38">
      <t>ジドウ</t>
    </rPh>
    <rPh sb="38" eb="40">
      <t>セイケイ</t>
    </rPh>
    <phoneticPr fontId="2"/>
  </si>
  <si>
    <t>B8:C8、B13:C13、B14:C14、B15:C15のセルをそれぞれ結合している。</t>
    <rPh sb="37" eb="39">
      <t>ケツゴウ</t>
    </rPh>
    <phoneticPr fontId="2"/>
  </si>
  <si>
    <t>１．D4:D15を左に詰めるように削除する。</t>
    <rPh sb="9" eb="10">
      <t>ヒダリ</t>
    </rPh>
    <rPh sb="11" eb="12">
      <t>ツ</t>
    </rPh>
    <rPh sb="17" eb="19">
      <t>サクジョ</t>
    </rPh>
    <phoneticPr fontId="2"/>
  </si>
  <si>
    <t>２．各週の甘味と飲み物の小計をD8:H8・D12:H12に表示させなさい</t>
    <rPh sb="29" eb="31">
      <t>ヒョウジ</t>
    </rPh>
    <phoneticPr fontId="2"/>
  </si>
  <si>
    <t>３．各品の合計をI5:I13に表示させなさい。</t>
    <phoneticPr fontId="2"/>
  </si>
  <si>
    <t>４．各週の総計（小計の和）をD13:J13に表示させなさい。</t>
  </si>
  <si>
    <t>５．平均の欄は小数点以下２桁目を四捨五入し、小数点以下１桁の表示にしなさい。</t>
  </si>
  <si>
    <t>６．１週目から５週目の平均をK5:K13に表示させなさい。</t>
  </si>
  <si>
    <t>７．H4:H15を左詰になるよう削除しなさい。</t>
    <rPh sb="9" eb="11">
      <t>ヒダリヅメ</t>
    </rPh>
    <rPh sb="16" eb="18">
      <t>サクジョ</t>
    </rPh>
    <phoneticPr fontId="2"/>
  </si>
  <si>
    <t>８．売上比率は総合計に対する各商品の合計の比率を％で表し、小数点以下２桁目を四捨五入した小数点以下１桁までの表示にしなさい。</t>
    <rPh sb="2" eb="4">
      <t>ウリアゲ</t>
    </rPh>
    <rPh sb="4" eb="6">
      <t>ヒリツ</t>
    </rPh>
    <rPh sb="7" eb="8">
      <t>ソウ</t>
    </rPh>
    <rPh sb="8" eb="10">
      <t>ゴウケイ</t>
    </rPh>
    <rPh sb="11" eb="12">
      <t>タイ</t>
    </rPh>
    <rPh sb="14" eb="15">
      <t>カク</t>
    </rPh>
    <rPh sb="15" eb="17">
      <t>ショウヒン</t>
    </rPh>
    <rPh sb="18" eb="20">
      <t>ゴウケイ</t>
    </rPh>
    <rPh sb="21" eb="23">
      <t>ヒリツ</t>
    </rPh>
    <rPh sb="26" eb="27">
      <t>アラワ</t>
    </rPh>
    <phoneticPr fontId="2"/>
  </si>
  <si>
    <t>９．勝者の欄は甘味と飲み物の小計を比較し、甘味が多ければ「甘味」、そうでないならば「飲み物」になるよう関数を使って表示させて下さい。</t>
    <rPh sb="2" eb="4">
      <t>ショウシャ</t>
    </rPh>
    <rPh sb="5" eb="6">
      <t>ラン</t>
    </rPh>
    <rPh sb="7" eb="9">
      <t>カンミ</t>
    </rPh>
    <rPh sb="10" eb="11">
      <t>ノ</t>
    </rPh>
    <rPh sb="12" eb="13">
      <t>モノ</t>
    </rPh>
    <rPh sb="14" eb="16">
      <t>ショウケイ</t>
    </rPh>
    <rPh sb="17" eb="19">
      <t>ヒカク</t>
    </rPh>
    <rPh sb="21" eb="23">
      <t>カンミ</t>
    </rPh>
    <rPh sb="24" eb="25">
      <t>オオ</t>
    </rPh>
    <rPh sb="29" eb="31">
      <t>カンミ</t>
    </rPh>
    <rPh sb="42" eb="43">
      <t>ノ</t>
    </rPh>
    <rPh sb="44" eb="45">
      <t>モノ</t>
    </rPh>
    <rPh sb="51" eb="53">
      <t>カンスウ</t>
    </rPh>
    <rPh sb="54" eb="55">
      <t>ツカ</t>
    </rPh>
    <rPh sb="57" eb="59">
      <t>ヒョウジ</t>
    </rPh>
    <rPh sb="62" eb="63">
      <t>クダ</t>
    </rPh>
    <phoneticPr fontId="2"/>
  </si>
  <si>
    <t>１０．罫線やセル装飾は下図を参照のこと。</t>
    <rPh sb="3" eb="5">
      <t>ケイセン</t>
    </rPh>
    <rPh sb="8" eb="10">
      <t>ソウショク</t>
    </rPh>
    <rPh sb="11" eb="13">
      <t>カズ</t>
    </rPh>
    <rPh sb="14" eb="16">
      <t>サンショウ</t>
    </rPh>
    <phoneticPr fontId="2"/>
  </si>
  <si>
    <t>１０．順位は総計を元に、どの週が何位なのかの売上順位を関数で表示させて下さい。</t>
    <rPh sb="3" eb="5">
      <t>ジュンイ</t>
    </rPh>
    <rPh sb="6" eb="8">
      <t>ソウケイ</t>
    </rPh>
    <rPh sb="9" eb="10">
      <t>モト</t>
    </rPh>
    <rPh sb="14" eb="15">
      <t>シュウ</t>
    </rPh>
    <rPh sb="16" eb="18">
      <t>ナンイ</t>
    </rPh>
    <rPh sb="22" eb="24">
      <t>ウリアゲ</t>
    </rPh>
    <rPh sb="24" eb="26">
      <t>ジュンイ</t>
    </rPh>
    <rPh sb="27" eb="29">
      <t>カンスウ</t>
    </rPh>
    <rPh sb="30" eb="32">
      <t>ヒョウジ</t>
    </rPh>
    <rPh sb="35" eb="36">
      <t>クダ</t>
    </rPh>
    <phoneticPr fontId="2"/>
  </si>
  <si>
    <t>１１．甘味、飲み物、それぞれを売上比率の高い順に並べなおしてください。</t>
    <rPh sb="3" eb="5">
      <t>カンミ</t>
    </rPh>
    <rPh sb="6" eb="7">
      <t>ノ</t>
    </rPh>
    <rPh sb="8" eb="9">
      <t>モノ</t>
    </rPh>
    <rPh sb="15" eb="17">
      <t>ウリアゲ</t>
    </rPh>
    <rPh sb="17" eb="19">
      <t>ヒリツ</t>
    </rPh>
    <rPh sb="20" eb="21">
      <t>タカ</t>
    </rPh>
    <rPh sb="22" eb="23">
      <t>ジュン</t>
    </rPh>
    <rPh sb="24" eb="25">
      <t>ナラ</t>
    </rPh>
    <phoneticPr fontId="2"/>
  </si>
  <si>
    <t>１２．全てのデータが表示されるよう列幅を調整してください。なお、A列は幅24にしてください。</t>
    <rPh sb="3" eb="4">
      <t>スベ</t>
    </rPh>
    <rPh sb="10" eb="12">
      <t>ヒョウジ</t>
    </rPh>
    <rPh sb="17" eb="19">
      <t>レツハバ</t>
    </rPh>
    <rPh sb="20" eb="22">
      <t>チョウセイ</t>
    </rPh>
    <rPh sb="33" eb="34">
      <t>レツ</t>
    </rPh>
    <rPh sb="35" eb="36">
      <t>ハバ</t>
    </rPh>
    <phoneticPr fontId="2"/>
  </si>
  <si>
    <t>ファイル名は「課題N09」で保存してください。</t>
    <rPh sb="4" eb="5">
      <t>メイ</t>
    </rPh>
    <rPh sb="7" eb="9">
      <t>カダイ</t>
    </rPh>
    <rPh sb="14" eb="16">
      <t>ホゾン</t>
    </rPh>
    <phoneticPr fontId="2"/>
  </si>
  <si>
    <t>グラフエリア</t>
  </si>
  <si>
    <t>背景－黄色、枠線－自動、影付、B17:L38の範囲に作る。</t>
    <rPh sb="0" eb="2">
      <t>ハイケイ</t>
    </rPh>
    <rPh sb="3" eb="5">
      <t>キイロ</t>
    </rPh>
    <rPh sb="6" eb="8">
      <t>ワクセン</t>
    </rPh>
    <rPh sb="9" eb="11">
      <t>ジドウ</t>
    </rPh>
    <rPh sb="12" eb="13">
      <t>カゲ</t>
    </rPh>
    <rPh sb="13" eb="14">
      <t>ツキ</t>
    </rPh>
    <rPh sb="23" eb="25">
      <t>ハンイ</t>
    </rPh>
    <rPh sb="26" eb="27">
      <t>ツク</t>
    </rPh>
    <phoneticPr fontId="2"/>
  </si>
  <si>
    <t>グラフタイトル</t>
    <phoneticPr fontId="2"/>
  </si>
  <si>
    <t>文字－「販売推移」、フォント－MS明朝・14P、領域色－緑、枠線－自動、影付</t>
    <rPh sb="0" eb="2">
      <t>モジ</t>
    </rPh>
    <rPh sb="4" eb="6">
      <t>ハンバイ</t>
    </rPh>
    <rPh sb="6" eb="8">
      <t>スイイ</t>
    </rPh>
    <rPh sb="17" eb="19">
      <t>ミンチョウ</t>
    </rPh>
    <rPh sb="24" eb="26">
      <t>リョウイキ</t>
    </rPh>
    <rPh sb="26" eb="27">
      <t>ショク</t>
    </rPh>
    <rPh sb="28" eb="29">
      <t>ミドリ</t>
    </rPh>
    <rPh sb="30" eb="32">
      <t>ワクセン</t>
    </rPh>
    <rPh sb="33" eb="35">
      <t>ジドウ</t>
    </rPh>
    <rPh sb="36" eb="37">
      <t>カゲ</t>
    </rPh>
    <rPh sb="37" eb="38">
      <t>ツキ</t>
    </rPh>
    <phoneticPr fontId="2"/>
  </si>
  <si>
    <t>軸タイトル</t>
    <rPh sb="0" eb="1">
      <t>ジク</t>
    </rPh>
    <phoneticPr fontId="2"/>
  </si>
  <si>
    <t>Y軸－「円」</t>
    <rPh sb="1" eb="2">
      <t>ジク</t>
    </rPh>
    <rPh sb="4" eb="5">
      <t>エン</t>
    </rPh>
    <phoneticPr fontId="2"/>
  </si>
  <si>
    <t>その他のフォント</t>
    <rPh sb="2" eb="3">
      <t>タ</t>
    </rPh>
    <phoneticPr fontId="2"/>
  </si>
  <si>
    <t>MSPゴシック・11P</t>
    <phoneticPr fontId="2"/>
  </si>
  <si>
    <t>プロット領域</t>
    <rPh sb="4" eb="6">
      <t>リョウイキ</t>
    </rPh>
    <phoneticPr fontId="2"/>
  </si>
  <si>
    <t>アイスクリームだけにデータ表示させる。</t>
    <rPh sb="13" eb="15">
      <t>ヒョウジ</t>
    </rPh>
    <phoneticPr fontId="2"/>
  </si>
  <si>
    <t>その他</t>
    <rPh sb="2" eb="3">
      <t>タ</t>
    </rPh>
    <phoneticPr fontId="2"/>
  </si>
  <si>
    <t>見本を参考にしてください。</t>
    <rPh sb="0" eb="2">
      <t>ミホン</t>
    </rPh>
    <rPh sb="3" eb="5">
      <t>サンコウ</t>
    </rPh>
    <phoneticPr fontId="2"/>
  </si>
  <si>
    <t>印刷範囲</t>
    <rPh sb="0" eb="2">
      <t>インサツ</t>
    </rPh>
    <rPh sb="2" eb="4">
      <t>ハンイ</t>
    </rPh>
    <phoneticPr fontId="2"/>
  </si>
  <si>
    <t>B4:L38</t>
    <phoneticPr fontId="2"/>
  </si>
  <si>
    <t>用紙</t>
    <rPh sb="0" eb="2">
      <t>ヨウシ</t>
    </rPh>
    <phoneticPr fontId="2"/>
  </si>
  <si>
    <t>A4縦</t>
    <rPh sb="2" eb="3">
      <t>タテ</t>
    </rPh>
    <phoneticPr fontId="2"/>
  </si>
  <si>
    <t>印刷位置</t>
    <rPh sb="0" eb="2">
      <t>インサツ</t>
    </rPh>
    <rPh sb="2" eb="4">
      <t>イチ</t>
    </rPh>
    <phoneticPr fontId="2"/>
  </si>
  <si>
    <t>縦横中央</t>
    <rPh sb="0" eb="2">
      <t>タテヨコ</t>
    </rPh>
    <rPh sb="2" eb="4">
      <t>チュウオウ</t>
    </rPh>
    <phoneticPr fontId="2"/>
  </si>
  <si>
    <t>余白</t>
    <rPh sb="0" eb="2">
      <t>ヨハク</t>
    </rPh>
    <phoneticPr fontId="2"/>
  </si>
  <si>
    <t>上下左右3cm</t>
    <rPh sb="0" eb="2">
      <t>ジョウゲ</t>
    </rPh>
    <rPh sb="2" eb="4">
      <t>サユウ</t>
    </rPh>
    <phoneticPr fontId="2"/>
  </si>
  <si>
    <t>ヘッダー</t>
    <phoneticPr fontId="2"/>
  </si>
  <si>
    <t>右：自動ページ番号、左：自動日付</t>
    <rPh sb="0" eb="1">
      <t>ミギ</t>
    </rPh>
    <rPh sb="2" eb="4">
      <t>ジドウ</t>
    </rPh>
    <rPh sb="7" eb="9">
      <t>バンゴウ</t>
    </rPh>
    <rPh sb="10" eb="11">
      <t>ヒダリ</t>
    </rPh>
    <rPh sb="12" eb="14">
      <t>ジドウ</t>
    </rPh>
    <rPh sb="14" eb="16">
      <t>ヒヅケ</t>
    </rPh>
    <phoneticPr fontId="2"/>
  </si>
  <si>
    <t>フッター</t>
    <phoneticPr fontId="2"/>
  </si>
  <si>
    <t>中央に「香川県甘味販売協同組合」の文字列</t>
    <rPh sb="0" eb="2">
      <t>チュウオウ</t>
    </rPh>
    <rPh sb="17" eb="20">
      <t>モジレツ</t>
    </rPh>
    <phoneticPr fontId="2"/>
  </si>
  <si>
    <t>グラフ見本</t>
    <rPh sb="3" eb="5">
      <t>ミホン</t>
    </rPh>
    <phoneticPr fontId="2"/>
  </si>
  <si>
    <t>新規にファイルを作成し、下図の表をSheet1に作成しなさい。</t>
    <rPh sb="0" eb="2">
      <t>シンキ</t>
    </rPh>
    <rPh sb="8" eb="10">
      <t>サクセイ</t>
    </rPh>
    <rPh sb="12" eb="14">
      <t>カズ</t>
    </rPh>
    <rPh sb="15" eb="16">
      <t>ヒョウ</t>
    </rPh>
    <rPh sb="24" eb="26">
      <t>サクセイ</t>
    </rPh>
    <phoneticPr fontId="2"/>
  </si>
  <si>
    <t>指定の無い文字はMSPゴシックの11Pとします。</t>
    <rPh sb="0" eb="2">
      <t>シテイ</t>
    </rPh>
    <rPh sb="3" eb="4">
      <t>ナ</t>
    </rPh>
    <rPh sb="5" eb="7">
      <t>モジ</t>
    </rPh>
    <phoneticPr fontId="2"/>
  </si>
  <si>
    <t>１行の上に５行挿入し、A列の左に１列挿入してください。</t>
    <rPh sb="1" eb="2">
      <t>ギョウ</t>
    </rPh>
    <rPh sb="3" eb="4">
      <t>ウエ</t>
    </rPh>
    <rPh sb="6" eb="7">
      <t>ギョウ</t>
    </rPh>
    <rPh sb="7" eb="9">
      <t>ソウニュウ</t>
    </rPh>
    <rPh sb="12" eb="13">
      <t>レツ</t>
    </rPh>
    <rPh sb="14" eb="15">
      <t>ヒダリ</t>
    </rPh>
    <rPh sb="17" eb="18">
      <t>レツ</t>
    </rPh>
    <rPh sb="18" eb="20">
      <t>ソウニュウ</t>
    </rPh>
    <phoneticPr fontId="2"/>
  </si>
  <si>
    <t>B6をB4に移動し、B4の行高を２４にしてください。</t>
    <rPh sb="6" eb="8">
      <t>イドウ</t>
    </rPh>
    <rPh sb="13" eb="14">
      <t>ギョウ</t>
    </rPh>
    <rPh sb="14" eb="15">
      <t>コウ</t>
    </rPh>
    <phoneticPr fontId="2"/>
  </si>
  <si>
    <t>B4とC4を結合し、文字位置を上下左右の中央にしてください。</t>
    <rPh sb="6" eb="8">
      <t>ケツゴウ</t>
    </rPh>
    <rPh sb="10" eb="12">
      <t>モジ</t>
    </rPh>
    <rPh sb="12" eb="14">
      <t>イチ</t>
    </rPh>
    <rPh sb="15" eb="17">
      <t>ジョウゲ</t>
    </rPh>
    <rPh sb="17" eb="19">
      <t>サユウ</t>
    </rPh>
    <rPh sb="20" eb="22">
      <t>チュウオウ</t>
    </rPh>
    <phoneticPr fontId="2"/>
  </si>
  <si>
    <t>B4の背景色を青、文字色を白にし、フォントはMS明朝の16Pにしてください。</t>
    <rPh sb="3" eb="6">
      <t>ハイケイショク</t>
    </rPh>
    <rPh sb="7" eb="8">
      <t>アオ</t>
    </rPh>
    <rPh sb="9" eb="12">
      <t>モジショク</t>
    </rPh>
    <rPh sb="13" eb="14">
      <t>シロ</t>
    </rPh>
    <rPh sb="24" eb="26">
      <t>ミンチョウ</t>
    </rPh>
    <phoneticPr fontId="2"/>
  </si>
  <si>
    <t>D7:D17を左詰になるよう削除してください。</t>
    <rPh sb="7" eb="9">
      <t>ヒダリヅメ</t>
    </rPh>
    <rPh sb="14" eb="16">
      <t>サクジョ</t>
    </rPh>
    <phoneticPr fontId="2"/>
  </si>
  <si>
    <t>空白部分は式を使って該当データが表示されるようにしなさい。総平均となる欄は列のデータを平均しなさい。</t>
    <rPh sb="0" eb="2">
      <t>クウハク</t>
    </rPh>
    <rPh sb="2" eb="4">
      <t>ブブン</t>
    </rPh>
    <rPh sb="7" eb="8">
      <t>ツカ</t>
    </rPh>
    <rPh sb="10" eb="12">
      <t>ガイトウ</t>
    </rPh>
    <rPh sb="16" eb="18">
      <t>ヒョウジ</t>
    </rPh>
    <rPh sb="29" eb="30">
      <t>ソウ</t>
    </rPh>
    <rPh sb="30" eb="32">
      <t>ヘイキン</t>
    </rPh>
    <rPh sb="35" eb="36">
      <t>ラン</t>
    </rPh>
    <rPh sb="37" eb="38">
      <t>レツ</t>
    </rPh>
    <rPh sb="43" eb="45">
      <t>ヘイキン</t>
    </rPh>
    <phoneticPr fontId="2"/>
  </si>
  <si>
    <t>平均点が１５点未満となる分野については難易度欄に「難」と表示されるようにしなさい。</t>
    <rPh sb="0" eb="3">
      <t>ヘイキンテン</t>
    </rPh>
    <rPh sb="6" eb="7">
      <t>テン</t>
    </rPh>
    <rPh sb="7" eb="9">
      <t>ミマン</t>
    </rPh>
    <rPh sb="12" eb="14">
      <t>ブンヤ</t>
    </rPh>
    <rPh sb="19" eb="22">
      <t>ナンイド</t>
    </rPh>
    <rPh sb="22" eb="23">
      <t>ラン</t>
    </rPh>
    <rPh sb="25" eb="26">
      <t>ナン</t>
    </rPh>
    <rPh sb="28" eb="30">
      <t>ヒョウジ</t>
    </rPh>
    <phoneticPr fontId="2"/>
  </si>
  <si>
    <t>合計点なら８０点以上、最低点なら１０点以上を合格とし、総合判定は合計点と最低点で合格となった者を合格とする。</t>
    <rPh sb="0" eb="2">
      <t>ゴウケイ</t>
    </rPh>
    <rPh sb="2" eb="3">
      <t>テン</t>
    </rPh>
    <rPh sb="7" eb="10">
      <t>テンイジョウ</t>
    </rPh>
    <rPh sb="11" eb="13">
      <t>サイテイ</t>
    </rPh>
    <rPh sb="13" eb="14">
      <t>テン</t>
    </rPh>
    <rPh sb="18" eb="21">
      <t>テンイジョウ</t>
    </rPh>
    <rPh sb="22" eb="24">
      <t>ゴウカク</t>
    </rPh>
    <rPh sb="27" eb="29">
      <t>ソウゴウ</t>
    </rPh>
    <rPh sb="29" eb="31">
      <t>ハンテイ</t>
    </rPh>
    <rPh sb="32" eb="34">
      <t>ゴウケイ</t>
    </rPh>
    <rPh sb="34" eb="35">
      <t>テン</t>
    </rPh>
    <rPh sb="36" eb="38">
      <t>サイテイ</t>
    </rPh>
    <rPh sb="38" eb="39">
      <t>テン</t>
    </rPh>
    <rPh sb="40" eb="42">
      <t>ゴウカク</t>
    </rPh>
    <rPh sb="46" eb="47">
      <t>モノ</t>
    </rPh>
    <rPh sb="48" eb="50">
      <t>ゴウカク</t>
    </rPh>
    <phoneticPr fontId="2"/>
  </si>
  <si>
    <t>判定欄には不合格の場合に「×」が表示されるようにしなさい。</t>
    <rPh sb="0" eb="2">
      <t>ハンテイ</t>
    </rPh>
    <rPh sb="2" eb="3">
      <t>ラン</t>
    </rPh>
    <rPh sb="5" eb="8">
      <t>フゴウカク</t>
    </rPh>
    <rPh sb="9" eb="11">
      <t>バアイ</t>
    </rPh>
    <rPh sb="16" eb="18">
      <t>ヒョウジ</t>
    </rPh>
    <phoneticPr fontId="2"/>
  </si>
  <si>
    <t>B6:N7行のフォントサイズを9Pにしなさい。</t>
  </si>
  <si>
    <t>D:Nの列幅を６にしなさい。</t>
  </si>
  <si>
    <t>罫線や背景色は下図を参考にして下さい。</t>
  </si>
  <si>
    <t>下図のようなグラフを作りなさい。</t>
    <rPh sb="0" eb="2">
      <t>カズ</t>
    </rPh>
    <rPh sb="10" eb="11">
      <t>ツク</t>
    </rPh>
    <phoneticPr fontId="2"/>
  </si>
  <si>
    <r>
      <t>指定の無いフォントはM</t>
    </r>
    <r>
      <rPr>
        <sz val="11"/>
        <rFont val="ＭＳ Ｐゴシック"/>
        <family val="3"/>
        <charset val="128"/>
      </rPr>
      <t>SPゴシックの10Pとします。</t>
    </r>
    <rPh sb="0" eb="2">
      <t>シテイ</t>
    </rPh>
    <rPh sb="3" eb="4">
      <t>ナ</t>
    </rPh>
    <phoneticPr fontId="2"/>
  </si>
  <si>
    <r>
      <t>タイトルはM</t>
    </r>
    <r>
      <rPr>
        <sz val="11"/>
        <rFont val="ＭＳ Ｐゴシック"/>
        <family val="3"/>
        <charset val="128"/>
      </rPr>
      <t>Sゴシックの14P太字、影付枠で背景は白</t>
    </r>
    <rPh sb="15" eb="17">
      <t>フトジ</t>
    </rPh>
    <rPh sb="18" eb="19">
      <t>カゲ</t>
    </rPh>
    <rPh sb="19" eb="20">
      <t>ツキ</t>
    </rPh>
    <rPh sb="20" eb="21">
      <t>ワク</t>
    </rPh>
    <rPh sb="22" eb="24">
      <t>ハイケイ</t>
    </rPh>
    <rPh sb="25" eb="26">
      <t>シロ</t>
    </rPh>
    <phoneticPr fontId="2"/>
  </si>
  <si>
    <t>「合格は８０点」の文字列はテキストボックスを使用してください。</t>
    <rPh sb="9" eb="11">
      <t>モジ</t>
    </rPh>
    <rPh sb="11" eb="12">
      <t>レツ</t>
    </rPh>
    <rPh sb="22" eb="24">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</si>
</sst>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h&quot;時&quot;mm&quot;分&quot;;@"/>
    <numFmt numFmtId="177" formatCode="#,##0_ "/>
  </numFmts>
  <fonts count="6" x14ac:knownFonts="1">
    <font>
      <sz val="11"/>
      <name val="ＭＳ Ｐゴシック"/>
      <family val="3"/>
      <charset val="128"/>
    </font>
    <font>
      <sz val="11"/>
      <name val="ＭＳ Ｐゴシック"/>
      <family val="3"/>
      <charset val="128"/>
    </font>
    <font>
      <sz val="6"/>
      <name val="ＭＳ Ｐゴシック"/>
      <family val="3"/>
      <charset val="128"/>
    </font>
    <font>
      <sz val="11"/>
      <color indexed="9"/>
      <name val="ＭＳ Ｐゴシック"/>
      <family val="3"/>
      <charset val="128"/>
    </font>
    <font>
      <sz val="9"/>
      <name val="ＭＳ Ｐゴシック"/>
      <family val="3"/>
      <charset val="128"/>
    </font>
    <font>
      <sz val="24"/>
      <name val="ＭＳ Ｐゴシック"/>
      <family val="3"/>
      <charset val="128"/>
    </font>
  </fonts>
  <fills count="2">
    <fill>
      <patternFill patternType="none"/>
    </fill>
    <fill>
      <patternFill patternType="gray125"/>
    </fill>
  </fills>
  <borders count="1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alignment vertical="center"/>
    </xf>
  </cellStyleXfs>
  <cellXfs count="44">
    <xf numFmtId="0" fontId="0" fillId="0" borderId="0" xfId="0">
      <alignment vertical="center"/>
    </xf>
    <xf numFmtId="0" fontId="0" fillId="0" borderId="0" xfId="0" applyAlignment="1">
      <alignment horizontal="center" vertical="center"/>
    </xf>
    <xf numFmtId="0" fontId="3" fillId="0" borderId="0" xfId="0" applyFont="1">
      <alignment vertical="center"/>
    </xf>
    <xf numFmtId="0" fontId="3" fillId="0" borderId="0" xfId="0" applyFont="1" applyProtection="1">
      <alignment vertical="center"/>
      <protection hidden="1"/>
    </xf>
    <xf numFmtId="0" fontId="1" fillId="0" borderId="0" xfId="0" applyFont="1">
      <alignment vertical="center"/>
    </xf>
    <xf numFmtId="0" fontId="1" fillId="0" borderId="0" xfId="0" applyFont="1" applyAlignment="1">
      <alignment horizontal="center" vertical="center"/>
    </xf>
    <xf numFmtId="0" fontId="1" fillId="0" borderId="0" xfId="0" applyFont="1" applyProtection="1">
      <alignment vertical="center"/>
      <protection hidden="1"/>
    </xf>
    <xf numFmtId="0" fontId="0" fillId="0" borderId="0" xfId="0">
      <alignment vertical="center"/>
    </xf>
    <xf numFmtId="0" fontId="0" fillId="0" borderId="0" xfId="0" applyFill="1" applyBorder="1">
      <alignment vertical="center"/>
    </xf>
    <xf numFmtId="0" fontId="0" fillId="0" borderId="0" xfId="0" applyFill="1" applyBorder="1">
      <alignment vertical="center"/>
    </xf>
    <xf numFmtId="176" fontId="0" fillId="0" borderId="0" xfId="0" applyNumberFormat="1">
      <alignment vertical="center"/>
    </xf>
    <xf numFmtId="56" fontId="0" fillId="0" borderId="0" xfId="0" applyNumberFormat="1">
      <alignment vertical="center"/>
    </xf>
    <xf numFmtId="0" fontId="4" fillId="0" borderId="1" xfId="0" applyFont="1" applyBorder="1">
      <alignment vertical="center"/>
    </xf>
    <xf numFmtId="0" fontId="4" fillId="0" borderId="2" xfId="0" applyFont="1" applyBorder="1">
      <alignment vertical="center"/>
    </xf>
    <xf numFmtId="177" fontId="4" fillId="0" borderId="3" xfId="0" applyNumberFormat="1" applyFont="1" applyBorder="1">
      <alignment vertical="center"/>
    </xf>
    <xf numFmtId="0" fontId="4" fillId="0" borderId="4" xfId="0" applyFont="1" applyBorder="1" applyAlignment="1">
      <alignment horizontal="distributed" vertical="center"/>
    </xf>
    <xf numFmtId="0" fontId="4" fillId="0" borderId="0" xfId="0" applyFont="1" applyBorder="1" applyAlignment="1">
      <alignment horizontal="distributed" vertical="center"/>
    </xf>
    <xf numFmtId="0" fontId="4" fillId="0" borderId="5" xfId="0" applyFont="1" applyBorder="1" applyAlignment="1">
      <alignment horizontal="distributed" vertical="center"/>
    </xf>
    <xf numFmtId="12" fontId="4" fillId="0" borderId="0" xfId="0" applyNumberFormat="1" applyFont="1" applyBorder="1" applyAlignment="1">
      <alignment vertical="center"/>
    </xf>
    <xf numFmtId="177" fontId="4" fillId="0" borderId="0" xfId="0" applyNumberFormat="1" applyFont="1" applyBorder="1">
      <alignment vertical="center"/>
    </xf>
    <xf numFmtId="9" fontId="4" fillId="0" borderId="5" xfId="0" applyNumberFormat="1" applyFont="1" applyBorder="1">
      <alignment vertical="center"/>
    </xf>
    <xf numFmtId="0" fontId="4" fillId="0" borderId="6" xfId="0" applyFont="1" applyBorder="1" applyAlignment="1">
      <alignment horizontal="distributed" vertical="center"/>
    </xf>
    <xf numFmtId="12" fontId="4" fillId="0" borderId="7" xfId="0" applyNumberFormat="1" applyFont="1" applyBorder="1" applyAlignment="1">
      <alignment vertical="center"/>
    </xf>
    <xf numFmtId="177" fontId="4" fillId="0" borderId="7" xfId="0" applyNumberFormat="1" applyFont="1" applyBorder="1">
      <alignment vertical="center"/>
    </xf>
    <xf numFmtId="9" fontId="4" fillId="0" borderId="8" xfId="0" applyNumberFormat="1" applyFont="1" applyBorder="1">
      <alignment vertical="center"/>
    </xf>
    <xf numFmtId="0" fontId="5" fillId="0" borderId="0" xfId="0" applyFont="1" applyFill="1" applyBorder="1" applyAlignment="1">
      <alignment horizontal="center" vertical="center"/>
    </xf>
    <xf numFmtId="0" fontId="0" fillId="0" borderId="9" xfId="0" applyBorder="1" applyAlignment="1">
      <alignment horizontal="left" vertical="center" indent="1"/>
    </xf>
    <xf numFmtId="0" fontId="0" fillId="0" borderId="10" xfId="0" applyBorder="1">
      <alignment vertical="center"/>
    </xf>
    <xf numFmtId="0" fontId="0" fillId="0" borderId="11" xfId="0" applyBorder="1">
      <alignment vertical="center"/>
    </xf>
    <xf numFmtId="0" fontId="0" fillId="0" borderId="12" xfId="0" applyBorder="1" applyAlignment="1">
      <alignment horizontal="left" vertical="center" indent="1"/>
    </xf>
    <xf numFmtId="0" fontId="0" fillId="0" borderId="13" xfId="0" applyBorder="1">
      <alignment vertical="center"/>
    </xf>
    <xf numFmtId="0" fontId="0" fillId="0" borderId="14" xfId="0" applyBorder="1">
      <alignment vertical="center"/>
    </xf>
    <xf numFmtId="0" fontId="0" fillId="0" borderId="15" xfId="0" applyBorder="1" applyAlignment="1">
      <alignment horizontal="left" vertical="center" indent="1"/>
    </xf>
    <xf numFmtId="0" fontId="0" fillId="0" borderId="16" xfId="0" applyFill="1" applyBorder="1">
      <alignment vertical="center"/>
    </xf>
    <xf numFmtId="0" fontId="0" fillId="0" borderId="17" xfId="0" applyFill="1" applyBorder="1">
      <alignment vertical="center"/>
    </xf>
    <xf numFmtId="0" fontId="0" fillId="0" borderId="0" xfId="0" applyFill="1" applyBorder="1" applyAlignment="1">
      <alignment horizontal="left" vertical="center"/>
    </xf>
    <xf numFmtId="0" fontId="0" fillId="0" borderId="9" xfId="0" applyFill="1" applyBorder="1" applyAlignment="1">
      <alignment horizontal="left" vertical="center" indent="1"/>
    </xf>
    <xf numFmtId="0" fontId="0" fillId="0" borderId="12" xfId="0" applyFill="1" applyBorder="1" applyAlignment="1">
      <alignment horizontal="left" vertical="center" indent="1"/>
    </xf>
    <xf numFmtId="0" fontId="0" fillId="0" borderId="15" xfId="0" applyFill="1" applyBorder="1" applyAlignment="1">
      <alignment horizontal="left" vertical="center" indent="1"/>
    </xf>
    <xf numFmtId="0" fontId="0" fillId="0" borderId="16" xfId="0" applyBorder="1">
      <alignment vertical="center"/>
    </xf>
    <xf numFmtId="0" fontId="0" fillId="0" borderId="17" xfId="0" applyBorder="1">
      <alignment vertical="center"/>
    </xf>
    <xf numFmtId="0" fontId="1" fillId="0" borderId="0" xfId="0" applyFont="1" applyAlignment="1">
      <alignment horizontal="left" vertical="center" indent="1"/>
    </xf>
    <xf numFmtId="0" fontId="0" fillId="0" borderId="0" xfId="0" applyFont="1">
      <alignment vertical="center"/>
    </xf>
    <xf numFmtId="0" fontId="0" fillId="0" borderId="0" xfId="0" applyFont="1" applyProtection="1">
      <alignment vertical="center"/>
      <protection hidden="1"/>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52</xdr:row>
      <xdr:rowOff>76199</xdr:rowOff>
    </xdr:from>
    <xdr:to>
      <xdr:col>12</xdr:col>
      <xdr:colOff>133350</xdr:colOff>
      <xdr:row>76</xdr:row>
      <xdr:rowOff>0</xdr:rowOff>
    </xdr:to>
    <xdr:pic>
      <xdr:nvPicPr>
        <xdr:cNvPr id="2" name="図 1"/>
        <xdr:cNvPicPr>
          <a:picLocks noChangeAspect="1"/>
        </xdr:cNvPicPr>
      </xdr:nvPicPr>
      <xdr:blipFill rotWithShape="1">
        <a:blip xmlns:r="http://schemas.openxmlformats.org/officeDocument/2006/relationships" r:embed="rId1"/>
        <a:srcRect l="3221" t="31661" r="36229" b="10723"/>
        <a:stretch/>
      </xdr:blipFill>
      <xdr:spPr>
        <a:xfrm>
          <a:off x="485775" y="8991599"/>
          <a:ext cx="7877175" cy="4038601"/>
        </a:xfrm>
        <a:prstGeom prst="rect">
          <a:avLst/>
        </a:prstGeom>
        <a:ln>
          <a:solidFill>
            <a:srgbClr val="FF0000"/>
          </a:solidFill>
        </a:ln>
      </xdr:spPr>
    </xdr:pic>
    <xdr:clientData/>
  </xdr:twoCellAnchor>
  <xdr:twoCellAnchor editAs="oneCell">
    <xdr:from>
      <xdr:col>0</xdr:col>
      <xdr:colOff>285750</xdr:colOff>
      <xdr:row>24</xdr:row>
      <xdr:rowOff>85724</xdr:rowOff>
    </xdr:from>
    <xdr:to>
      <xdr:col>12</xdr:col>
      <xdr:colOff>466725</xdr:colOff>
      <xdr:row>51</xdr:row>
      <xdr:rowOff>142875</xdr:rowOff>
    </xdr:to>
    <xdr:pic>
      <xdr:nvPicPr>
        <xdr:cNvPr id="3" name="図 2"/>
        <xdr:cNvPicPr>
          <a:picLocks noChangeAspect="1"/>
        </xdr:cNvPicPr>
      </xdr:nvPicPr>
      <xdr:blipFill rotWithShape="1">
        <a:blip xmlns:r="http://schemas.openxmlformats.org/officeDocument/2006/relationships" r:embed="rId2"/>
        <a:srcRect t="27594" r="13843" b="3490"/>
        <a:stretch/>
      </xdr:blipFill>
      <xdr:spPr>
        <a:xfrm>
          <a:off x="285750" y="4200524"/>
          <a:ext cx="8410575" cy="4686301"/>
        </a:xfrm>
        <a:prstGeom prst="rect">
          <a:avLst/>
        </a:prstGeom>
        <a:ln>
          <a:solidFill>
            <a:srgbClr val="FF0000"/>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xdr:colOff>
      <xdr:row>33</xdr:row>
      <xdr:rowOff>0</xdr:rowOff>
    </xdr:from>
    <xdr:to>
      <xdr:col>13</xdr:col>
      <xdr:colOff>428625</xdr:colOff>
      <xdr:row>54</xdr:row>
      <xdr:rowOff>142876</xdr:rowOff>
    </xdr:to>
    <xdr:pic>
      <xdr:nvPicPr>
        <xdr:cNvPr id="2" name="図 1"/>
        <xdr:cNvPicPr>
          <a:picLocks noChangeAspect="1"/>
        </xdr:cNvPicPr>
      </xdr:nvPicPr>
      <xdr:blipFill rotWithShape="1">
        <a:blip xmlns:r="http://schemas.openxmlformats.org/officeDocument/2006/relationships" r:embed="rId1"/>
        <a:srcRect t="26498" r="33667" b="20099"/>
        <a:stretch/>
      </xdr:blipFill>
      <xdr:spPr>
        <a:xfrm>
          <a:off x="714375" y="5657850"/>
          <a:ext cx="8629650" cy="3743326"/>
        </a:xfrm>
        <a:prstGeom prst="rect">
          <a:avLst/>
        </a:prstGeom>
        <a:ln>
          <a:solidFill>
            <a:srgbClr val="FF0000"/>
          </a:solidFill>
        </a:ln>
      </xdr:spPr>
    </xdr:pic>
    <xdr:clientData/>
  </xdr:twoCellAnchor>
  <xdr:twoCellAnchor editAs="oneCell">
    <xdr:from>
      <xdr:col>1</xdr:col>
      <xdr:colOff>28575</xdr:colOff>
      <xdr:row>61</xdr:row>
      <xdr:rowOff>28574</xdr:rowOff>
    </xdr:from>
    <xdr:to>
      <xdr:col>10</xdr:col>
      <xdr:colOff>457200</xdr:colOff>
      <xdr:row>85</xdr:row>
      <xdr:rowOff>66675</xdr:rowOff>
    </xdr:to>
    <xdr:pic>
      <xdr:nvPicPr>
        <xdr:cNvPr id="3" name="図 2"/>
        <xdr:cNvPicPr>
          <a:picLocks noChangeAspect="1"/>
        </xdr:cNvPicPr>
      </xdr:nvPicPr>
      <xdr:blipFill rotWithShape="1">
        <a:blip xmlns:r="http://schemas.openxmlformats.org/officeDocument/2006/relationships" r:embed="rId2"/>
        <a:srcRect t="28155" r="32382" b="10774"/>
        <a:stretch/>
      </xdr:blipFill>
      <xdr:spPr>
        <a:xfrm>
          <a:off x="714375" y="10487024"/>
          <a:ext cx="6600825" cy="4152901"/>
        </a:xfrm>
        <a:prstGeom prst="rect">
          <a:avLst/>
        </a:prstGeom>
        <a:ln>
          <a:solidFill>
            <a:srgbClr val="FF0000"/>
          </a:solidFill>
        </a:ln>
      </xdr:spPr>
    </xdr:pic>
    <xdr:clientData/>
  </xdr:twoCellAnchor>
  <xdr:twoCellAnchor editAs="oneCell">
    <xdr:from>
      <xdr:col>1</xdr:col>
      <xdr:colOff>19051</xdr:colOff>
      <xdr:row>3</xdr:row>
      <xdr:rowOff>38099</xdr:rowOff>
    </xdr:from>
    <xdr:to>
      <xdr:col>12</xdr:col>
      <xdr:colOff>561975</xdr:colOff>
      <xdr:row>16</xdr:row>
      <xdr:rowOff>133350</xdr:rowOff>
    </xdr:to>
    <xdr:pic>
      <xdr:nvPicPr>
        <xdr:cNvPr id="4" name="図 3"/>
        <xdr:cNvPicPr>
          <a:picLocks noChangeAspect="1"/>
        </xdr:cNvPicPr>
      </xdr:nvPicPr>
      <xdr:blipFill rotWithShape="1">
        <a:blip xmlns:r="http://schemas.openxmlformats.org/officeDocument/2006/relationships" r:embed="rId3"/>
        <a:srcRect t="28435" r="17161" b="37387"/>
        <a:stretch/>
      </xdr:blipFill>
      <xdr:spPr>
        <a:xfrm>
          <a:off x="704851" y="552449"/>
          <a:ext cx="8086724" cy="2324101"/>
        </a:xfrm>
        <a:prstGeom prst="rect">
          <a:avLst/>
        </a:prstGeom>
        <a:ln>
          <a:solidFill>
            <a:srgbClr val="FF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41</xdr:row>
      <xdr:rowOff>95250</xdr:rowOff>
    </xdr:from>
    <xdr:to>
      <xdr:col>8</xdr:col>
      <xdr:colOff>657225</xdr:colOff>
      <xdr:row>68</xdr:row>
      <xdr:rowOff>114300</xdr:rowOff>
    </xdr:to>
    <xdr:pic>
      <xdr:nvPicPr>
        <xdr:cNvPr id="2"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781050" y="7124700"/>
          <a:ext cx="6400800" cy="4648200"/>
        </a:xfrm>
        <a:prstGeom prst="rect">
          <a:avLst/>
        </a:prstGeom>
        <a:noFill/>
        <a:ln w="25400">
          <a:solidFill>
            <a:srgbClr val="FF0000"/>
          </a:solid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142875</xdr:colOff>
      <xdr:row>41</xdr:row>
      <xdr:rowOff>0</xdr:rowOff>
    </xdr:from>
    <xdr:to>
      <xdr:col>11</xdr:col>
      <xdr:colOff>238125</xdr:colOff>
      <xdr:row>66</xdr:row>
      <xdr:rowOff>152400</xdr:rowOff>
    </xdr:to>
    <xdr:pic>
      <xdr:nvPicPr>
        <xdr:cNvPr id="2" name="図 1"/>
        <xdr:cNvPicPr>
          <a:picLocks noChangeAspect="1"/>
        </xdr:cNvPicPr>
      </xdr:nvPicPr>
      <xdr:blipFill rotWithShape="1">
        <a:blip xmlns:r="http://schemas.openxmlformats.org/officeDocument/2006/relationships" r:embed="rId1"/>
        <a:srcRect t="27448" r="45674" b="9229"/>
        <a:stretch/>
      </xdr:blipFill>
      <xdr:spPr>
        <a:xfrm>
          <a:off x="142875" y="7029450"/>
          <a:ext cx="7067550" cy="4438650"/>
        </a:xfrm>
        <a:prstGeom prst="rect">
          <a:avLst/>
        </a:prstGeom>
        <a:ln>
          <a:solidFill>
            <a:srgbClr val="FF0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53</xdr:row>
      <xdr:rowOff>123825</xdr:rowOff>
    </xdr:from>
    <xdr:to>
      <xdr:col>13</xdr:col>
      <xdr:colOff>390525</xdr:colOff>
      <xdr:row>74</xdr:row>
      <xdr:rowOff>76200</xdr:rowOff>
    </xdr:to>
    <xdr:pic>
      <xdr:nvPicPr>
        <xdr:cNvPr id="2" name="図 1"/>
        <xdr:cNvPicPr>
          <a:picLocks noChangeAspect="1"/>
        </xdr:cNvPicPr>
      </xdr:nvPicPr>
      <xdr:blipFill rotWithShape="1">
        <a:blip xmlns:r="http://schemas.openxmlformats.org/officeDocument/2006/relationships" r:embed="rId1"/>
        <a:srcRect l="-1172" t="26905" r="32715" b="22409"/>
        <a:stretch/>
      </xdr:blipFill>
      <xdr:spPr>
        <a:xfrm>
          <a:off x="228600" y="9210675"/>
          <a:ext cx="8905875" cy="3552825"/>
        </a:xfrm>
        <a:prstGeom prst="rect">
          <a:avLst/>
        </a:prstGeom>
        <a:ln>
          <a:solidFill>
            <a:srgbClr val="FF0000"/>
          </a:solidFill>
        </a:ln>
      </xdr:spPr>
    </xdr:pic>
    <xdr:clientData/>
  </xdr:twoCellAnchor>
  <xdr:twoCellAnchor editAs="oneCell">
    <xdr:from>
      <xdr:col>1</xdr:col>
      <xdr:colOff>47625</xdr:colOff>
      <xdr:row>74</xdr:row>
      <xdr:rowOff>161925</xdr:rowOff>
    </xdr:from>
    <xdr:to>
      <xdr:col>13</xdr:col>
      <xdr:colOff>381000</xdr:colOff>
      <xdr:row>99</xdr:row>
      <xdr:rowOff>38101</xdr:rowOff>
    </xdr:to>
    <xdr:pic>
      <xdr:nvPicPr>
        <xdr:cNvPr id="3" name="図 2"/>
        <xdr:cNvPicPr>
          <a:picLocks noChangeAspect="1"/>
        </xdr:cNvPicPr>
      </xdr:nvPicPr>
      <xdr:blipFill rotWithShape="1">
        <a:blip xmlns:r="http://schemas.openxmlformats.org/officeDocument/2006/relationships" r:embed="rId2"/>
        <a:srcRect l="-878" t="27585" r="32568" b="13033"/>
        <a:stretch/>
      </xdr:blipFill>
      <xdr:spPr>
        <a:xfrm>
          <a:off x="238125" y="12849225"/>
          <a:ext cx="8886825" cy="4162426"/>
        </a:xfrm>
        <a:prstGeom prst="rect">
          <a:avLst/>
        </a:prstGeom>
        <a:ln>
          <a:solidFill>
            <a:srgbClr val="FF0000"/>
          </a:solidFill>
        </a:ln>
      </xdr:spPr>
    </xdr:pic>
    <xdr:clientData/>
  </xdr:twoCellAnchor>
  <xdr:twoCellAnchor editAs="oneCell">
    <xdr:from>
      <xdr:col>1</xdr:col>
      <xdr:colOff>66675</xdr:colOff>
      <xdr:row>100</xdr:row>
      <xdr:rowOff>19050</xdr:rowOff>
    </xdr:from>
    <xdr:to>
      <xdr:col>12</xdr:col>
      <xdr:colOff>123825</xdr:colOff>
      <xdr:row>124</xdr:row>
      <xdr:rowOff>114300</xdr:rowOff>
    </xdr:to>
    <xdr:pic>
      <xdr:nvPicPr>
        <xdr:cNvPr id="4" name="図 3"/>
        <xdr:cNvPicPr>
          <a:picLocks noChangeAspect="1"/>
        </xdr:cNvPicPr>
      </xdr:nvPicPr>
      <xdr:blipFill rotWithShape="1">
        <a:blip xmlns:r="http://schemas.openxmlformats.org/officeDocument/2006/relationships" r:embed="rId3"/>
        <a:srcRect t="26906" r="39085" b="13032"/>
        <a:stretch/>
      </xdr:blipFill>
      <xdr:spPr>
        <a:xfrm>
          <a:off x="257175" y="17164050"/>
          <a:ext cx="7924800" cy="4210050"/>
        </a:xfrm>
        <a:prstGeom prst="rect">
          <a:avLst/>
        </a:prstGeom>
        <a:ln>
          <a:solidFill>
            <a:srgbClr val="FF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676276</xdr:colOff>
      <xdr:row>34</xdr:row>
      <xdr:rowOff>142875</xdr:rowOff>
    </xdr:from>
    <xdr:to>
      <xdr:col>10</xdr:col>
      <xdr:colOff>676276</xdr:colOff>
      <xdr:row>48</xdr:row>
      <xdr:rowOff>114300</xdr:rowOff>
    </xdr:to>
    <xdr:pic>
      <xdr:nvPicPr>
        <xdr:cNvPr id="2" name="図 1"/>
        <xdr:cNvPicPr>
          <a:picLocks noChangeAspect="1"/>
        </xdr:cNvPicPr>
      </xdr:nvPicPr>
      <xdr:blipFill rotWithShape="1">
        <a:blip xmlns:r="http://schemas.openxmlformats.org/officeDocument/2006/relationships" r:embed="rId1"/>
        <a:srcRect t="28575" r="28577" b="36546"/>
        <a:stretch/>
      </xdr:blipFill>
      <xdr:spPr>
        <a:xfrm>
          <a:off x="676276" y="5972175"/>
          <a:ext cx="6972300" cy="2371725"/>
        </a:xfrm>
        <a:prstGeom prst="rect">
          <a:avLst/>
        </a:prstGeom>
        <a:ln>
          <a:solidFill>
            <a:srgbClr val="FF0000"/>
          </a:solidFill>
        </a:ln>
      </xdr:spPr>
    </xdr:pic>
    <xdr:clientData/>
  </xdr:twoCellAnchor>
  <xdr:twoCellAnchor editAs="oneCell">
    <xdr:from>
      <xdr:col>0</xdr:col>
      <xdr:colOff>666750</xdr:colOff>
      <xdr:row>49</xdr:row>
      <xdr:rowOff>123825</xdr:rowOff>
    </xdr:from>
    <xdr:to>
      <xdr:col>10</xdr:col>
      <xdr:colOff>638175</xdr:colOff>
      <xdr:row>72</xdr:row>
      <xdr:rowOff>161925</xdr:rowOff>
    </xdr:to>
    <xdr:pic>
      <xdr:nvPicPr>
        <xdr:cNvPr id="3" name="図 2"/>
        <xdr:cNvPicPr>
          <a:picLocks noChangeAspect="1"/>
        </xdr:cNvPicPr>
      </xdr:nvPicPr>
      <xdr:blipFill rotWithShape="1">
        <a:blip xmlns:r="http://schemas.openxmlformats.org/officeDocument/2006/relationships" r:embed="rId2"/>
        <a:srcRect t="28295" r="28869" b="13155"/>
        <a:stretch/>
      </xdr:blipFill>
      <xdr:spPr>
        <a:xfrm>
          <a:off x="666750" y="8524875"/>
          <a:ext cx="6943725" cy="3981450"/>
        </a:xfrm>
        <a:prstGeom prst="rect">
          <a:avLst/>
        </a:prstGeom>
        <a:ln>
          <a:solidFill>
            <a:srgbClr val="FF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39</xdr:row>
      <xdr:rowOff>19050</xdr:rowOff>
    </xdr:from>
    <xdr:to>
      <xdr:col>8</xdr:col>
      <xdr:colOff>247650</xdr:colOff>
      <xdr:row>71</xdr:row>
      <xdr:rowOff>66675</xdr:rowOff>
    </xdr:to>
    <xdr:pic>
      <xdr:nvPicPr>
        <xdr:cNvPr id="2" name="図 1"/>
        <xdr:cNvPicPr>
          <a:picLocks noChangeAspect="1"/>
        </xdr:cNvPicPr>
      </xdr:nvPicPr>
      <xdr:blipFill rotWithShape="1">
        <a:blip xmlns:r="http://schemas.openxmlformats.org/officeDocument/2006/relationships" r:embed="rId1"/>
        <a:srcRect t="14562" r="36866" b="5620"/>
        <a:stretch/>
      </xdr:blipFill>
      <xdr:spPr>
        <a:xfrm>
          <a:off x="695325" y="6886575"/>
          <a:ext cx="5038725" cy="5534025"/>
        </a:xfrm>
        <a:prstGeom prst="rect">
          <a:avLst/>
        </a:prstGeom>
        <a:ln>
          <a:solidFill>
            <a:srgbClr val="FF0000"/>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2</xdr:row>
      <xdr:rowOff>66675</xdr:rowOff>
    </xdr:from>
    <xdr:to>
      <xdr:col>11</xdr:col>
      <xdr:colOff>428625</xdr:colOff>
      <xdr:row>12</xdr:row>
      <xdr:rowOff>47625</xdr:rowOff>
    </xdr:to>
    <xdr:pic>
      <xdr:nvPicPr>
        <xdr:cNvPr id="2"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714375" y="523875"/>
          <a:ext cx="7258050" cy="2266950"/>
        </a:xfrm>
        <a:prstGeom prst="rect">
          <a:avLst/>
        </a:prstGeom>
        <a:noFill/>
        <a:ln w="25400">
          <a:solidFill>
            <a:srgbClr val="FF0000"/>
          </a:solid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37</xdr:row>
      <xdr:rowOff>47625</xdr:rowOff>
    </xdr:from>
    <xdr:to>
      <xdr:col>13</xdr:col>
      <xdr:colOff>238125</xdr:colOff>
      <xdr:row>54</xdr:row>
      <xdr:rowOff>114300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38125" y="6391275"/>
          <a:ext cx="8429625" cy="2981325"/>
        </a:xfrm>
        <a:prstGeom prst="rect">
          <a:avLst/>
        </a:prstGeom>
        <a:noFill/>
        <a:ln w="25400">
          <a:solidFill>
            <a:srgbClr val="FF0000"/>
          </a:solidFill>
          <a:miter lim="800000"/>
          <a:headEnd/>
          <a:tailEnd/>
        </a:ln>
      </xdr:spPr>
    </xdr:pic>
    <xdr:clientData/>
  </xdr:twoCellAnchor>
  <xdr:twoCellAnchor editAs="oneCell">
    <xdr:from>
      <xdr:col>1</xdr:col>
      <xdr:colOff>28575</xdr:colOff>
      <xdr:row>58</xdr:row>
      <xdr:rowOff>38100</xdr:rowOff>
    </xdr:from>
    <xdr:to>
      <xdr:col>14</xdr:col>
      <xdr:colOff>76200</xdr:colOff>
      <xdr:row>76</xdr:row>
      <xdr:rowOff>66675</xdr:rowOff>
    </xdr:to>
    <xdr:pic>
      <xdr:nvPicPr>
        <xdr:cNvPr id="3" name="図 2"/>
        <xdr:cNvPicPr>
          <a:picLocks noChangeAspect="1"/>
        </xdr:cNvPicPr>
      </xdr:nvPicPr>
      <xdr:blipFill rotWithShape="1">
        <a:blip xmlns:r="http://schemas.openxmlformats.org/officeDocument/2006/relationships" r:embed="rId2"/>
        <a:srcRect t="15689" r="8184" b="38507"/>
        <a:stretch/>
      </xdr:blipFill>
      <xdr:spPr>
        <a:xfrm>
          <a:off x="228600" y="9982200"/>
          <a:ext cx="8963025" cy="3114675"/>
        </a:xfrm>
        <a:prstGeom prst="rect">
          <a:avLst/>
        </a:prstGeom>
        <a:ln>
          <a:solidFill>
            <a:srgbClr val="FF0000"/>
          </a:solidFill>
        </a:ln>
      </xdr:spPr>
    </xdr:pic>
    <xdr:clientData/>
  </xdr:twoCellAnchor>
  <xdr:twoCellAnchor editAs="oneCell">
    <xdr:from>
      <xdr:col>1</xdr:col>
      <xdr:colOff>19051</xdr:colOff>
      <xdr:row>77</xdr:row>
      <xdr:rowOff>19050</xdr:rowOff>
    </xdr:from>
    <xdr:to>
      <xdr:col>14</xdr:col>
      <xdr:colOff>114301</xdr:colOff>
      <xdr:row>94</xdr:row>
      <xdr:rowOff>133350</xdr:rowOff>
    </xdr:to>
    <xdr:pic>
      <xdr:nvPicPr>
        <xdr:cNvPr id="4" name="図 3"/>
        <xdr:cNvPicPr>
          <a:picLocks noChangeAspect="1"/>
        </xdr:cNvPicPr>
      </xdr:nvPicPr>
      <xdr:blipFill rotWithShape="1">
        <a:blip xmlns:r="http://schemas.openxmlformats.org/officeDocument/2006/relationships" r:embed="rId3"/>
        <a:srcRect t="36139" r="7696" b="19318"/>
        <a:stretch/>
      </xdr:blipFill>
      <xdr:spPr>
        <a:xfrm>
          <a:off x="219076" y="13220700"/>
          <a:ext cx="9010650" cy="3028950"/>
        </a:xfrm>
        <a:prstGeom prst="rect">
          <a:avLst/>
        </a:prstGeom>
        <a:ln>
          <a:solidFill>
            <a:srgbClr val="FF0000"/>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352425</xdr:colOff>
      <xdr:row>3</xdr:row>
      <xdr:rowOff>76200</xdr:rowOff>
    </xdr:from>
    <xdr:to>
      <xdr:col>12</xdr:col>
      <xdr:colOff>209550</xdr:colOff>
      <xdr:row>16</xdr:row>
      <xdr:rowOff>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352425" y="762000"/>
          <a:ext cx="8705850" cy="2895600"/>
        </a:xfrm>
        <a:prstGeom prst="rect">
          <a:avLst/>
        </a:prstGeom>
        <a:noFill/>
        <a:ln w="25400">
          <a:solidFill>
            <a:srgbClr val="FF0000"/>
          </a:solidFill>
          <a:miter lim="800000"/>
          <a:headEnd/>
          <a:tailEnd/>
        </a:ln>
      </xdr:spPr>
    </xdr:pic>
    <xdr:clientData/>
  </xdr:twoCellAnchor>
  <xdr:twoCellAnchor editAs="oneCell">
    <xdr:from>
      <xdr:col>1</xdr:col>
      <xdr:colOff>9526</xdr:colOff>
      <xdr:row>27</xdr:row>
      <xdr:rowOff>28574</xdr:rowOff>
    </xdr:from>
    <xdr:to>
      <xdr:col>12</xdr:col>
      <xdr:colOff>495301</xdr:colOff>
      <xdr:row>39</xdr:row>
      <xdr:rowOff>219075</xdr:rowOff>
    </xdr:to>
    <xdr:pic>
      <xdr:nvPicPr>
        <xdr:cNvPr id="3" name="図 2"/>
        <xdr:cNvPicPr>
          <a:picLocks noChangeAspect="1"/>
        </xdr:cNvPicPr>
      </xdr:nvPicPr>
      <xdr:blipFill rotWithShape="1">
        <a:blip xmlns:r="http://schemas.openxmlformats.org/officeDocument/2006/relationships" r:embed="rId2"/>
        <a:srcRect t="27595" r="11404" b="29263"/>
        <a:stretch/>
      </xdr:blipFill>
      <xdr:spPr>
        <a:xfrm>
          <a:off x="695326" y="6200774"/>
          <a:ext cx="8648700" cy="2933701"/>
        </a:xfrm>
        <a:prstGeom prst="rect">
          <a:avLst/>
        </a:prstGeom>
        <a:ln>
          <a:solidFill>
            <a:srgbClr val="FF0000"/>
          </a:solidFill>
        </a:ln>
      </xdr:spPr>
    </xdr:pic>
    <xdr:clientData/>
  </xdr:twoCellAnchor>
  <xdr:twoCellAnchor editAs="oneCell">
    <xdr:from>
      <xdr:col>0</xdr:col>
      <xdr:colOff>676275</xdr:colOff>
      <xdr:row>61</xdr:row>
      <xdr:rowOff>209549</xdr:rowOff>
    </xdr:from>
    <xdr:to>
      <xdr:col>14</xdr:col>
      <xdr:colOff>428625</xdr:colOff>
      <xdr:row>80</xdr:row>
      <xdr:rowOff>57150</xdr:rowOff>
    </xdr:to>
    <xdr:pic>
      <xdr:nvPicPr>
        <xdr:cNvPr id="4" name="図 3"/>
        <xdr:cNvPicPr>
          <a:picLocks noChangeAspect="1"/>
        </xdr:cNvPicPr>
      </xdr:nvPicPr>
      <xdr:blipFill rotWithShape="1">
        <a:blip xmlns:r="http://schemas.openxmlformats.org/officeDocument/2006/relationships" r:embed="rId3"/>
        <a:srcRect t="28155" r="6673" b="10213"/>
        <a:stretch/>
      </xdr:blipFill>
      <xdr:spPr>
        <a:xfrm>
          <a:off x="676275" y="14154149"/>
          <a:ext cx="9972675" cy="4191001"/>
        </a:xfrm>
        <a:prstGeom prst="rect">
          <a:avLst/>
        </a:prstGeom>
        <a:ln>
          <a:solidFill>
            <a:srgbClr val="FF0000"/>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G47"/>
  <sheetViews>
    <sheetView tabSelected="1" workbookViewId="0"/>
  </sheetViews>
  <sheetFormatPr defaultRowHeight="13.5" x14ac:dyDescent="0.15"/>
  <cols>
    <col min="2" max="2" width="11.875" customWidth="1"/>
  </cols>
  <sheetData>
    <row r="2" spans="1:6" x14ac:dyDescent="0.15">
      <c r="A2" t="s">
        <v>0</v>
      </c>
    </row>
    <row r="4" spans="1:6" x14ac:dyDescent="0.15">
      <c r="B4" s="1" t="s">
        <v>1</v>
      </c>
      <c r="C4" s="1" t="s">
        <v>2</v>
      </c>
      <c r="D4" s="1" t="s">
        <v>3</v>
      </c>
      <c r="F4" s="1" t="s">
        <v>4</v>
      </c>
    </row>
    <row r="5" spans="1:6" x14ac:dyDescent="0.15">
      <c r="B5">
        <v>11125.467000000001</v>
      </c>
      <c r="C5">
        <v>11100</v>
      </c>
      <c r="F5" s="42">
        <f>ROUND(B5,-2)</f>
        <v>11100</v>
      </c>
    </row>
    <row r="6" spans="1:6" x14ac:dyDescent="0.15">
      <c r="B6">
        <v>51125.561000000002</v>
      </c>
      <c r="C6">
        <v>51130</v>
      </c>
      <c r="F6" s="42">
        <f>ROUND(B6,-1)</f>
        <v>51130</v>
      </c>
    </row>
    <row r="7" spans="1:6" x14ac:dyDescent="0.15">
      <c r="B7">
        <v>29828.976999999999</v>
      </c>
      <c r="C7">
        <v>29829</v>
      </c>
      <c r="F7" s="42">
        <f>ROUND(B7,0)</f>
        <v>29829</v>
      </c>
    </row>
    <row r="8" spans="1:6" x14ac:dyDescent="0.15">
      <c r="B8">
        <v>25.364986999999999</v>
      </c>
      <c r="C8">
        <v>25.4</v>
      </c>
      <c r="F8" s="42">
        <f>ROUND(B8,1)</f>
        <v>25.4</v>
      </c>
    </row>
    <row r="9" spans="1:6" x14ac:dyDescent="0.15">
      <c r="B9">
        <v>111.25467</v>
      </c>
      <c r="C9">
        <v>111.25</v>
      </c>
      <c r="F9" s="42">
        <f>ROUND(B9,2)</f>
        <v>111.25</v>
      </c>
    </row>
    <row r="11" spans="1:6" x14ac:dyDescent="0.15">
      <c r="B11" t="s">
        <v>5</v>
      </c>
    </row>
    <row r="15" spans="1:6" x14ac:dyDescent="0.15">
      <c r="A15" t="s">
        <v>6</v>
      </c>
    </row>
    <row r="16" spans="1:6" x14ac:dyDescent="0.15">
      <c r="A16" t="s">
        <v>7</v>
      </c>
    </row>
    <row r="18" spans="2:7" x14ac:dyDescent="0.15">
      <c r="B18" s="1" t="s">
        <v>1</v>
      </c>
      <c r="C18" s="1" t="s">
        <v>3</v>
      </c>
      <c r="D18" t="s">
        <v>8</v>
      </c>
      <c r="F18" s="1" t="s">
        <v>4</v>
      </c>
      <c r="G18" s="1" t="s">
        <v>9</v>
      </c>
    </row>
    <row r="19" spans="2:7" x14ac:dyDescent="0.15">
      <c r="B19">
        <v>156.31754504041203</v>
      </c>
      <c r="F19" s="43" t="str">
        <f t="shared" ref="F19:F42" si="0">IF(B19*0.05&gt;10,"大","小")</f>
        <v>小</v>
      </c>
      <c r="G19" s="42">
        <f t="shared" ref="G19:G42" si="1">RANK(B19,$B$19:$B$42)</f>
        <v>16</v>
      </c>
    </row>
    <row r="20" spans="2:7" x14ac:dyDescent="0.15">
      <c r="B20">
        <v>330.64120768889211</v>
      </c>
      <c r="F20" s="43" t="str">
        <f t="shared" si="0"/>
        <v>大</v>
      </c>
      <c r="G20" s="42">
        <f t="shared" si="1"/>
        <v>6</v>
      </c>
    </row>
    <row r="21" spans="2:7" x14ac:dyDescent="0.15">
      <c r="B21">
        <v>161.0037629751493</v>
      </c>
      <c r="F21" s="43" t="str">
        <f t="shared" si="0"/>
        <v>小</v>
      </c>
      <c r="G21" s="42">
        <f t="shared" si="1"/>
        <v>15</v>
      </c>
    </row>
    <row r="22" spans="2:7" x14ac:dyDescent="0.15">
      <c r="B22">
        <v>102.48697894117083</v>
      </c>
      <c r="F22" s="43" t="str">
        <f t="shared" si="0"/>
        <v>小</v>
      </c>
      <c r="G22" s="42">
        <f t="shared" si="1"/>
        <v>22</v>
      </c>
    </row>
    <row r="23" spans="2:7" x14ac:dyDescent="0.15">
      <c r="B23">
        <v>300.79508708165508</v>
      </c>
      <c r="F23" s="43" t="str">
        <f t="shared" si="0"/>
        <v>大</v>
      </c>
      <c r="G23" s="42">
        <f t="shared" si="1"/>
        <v>8</v>
      </c>
    </row>
    <row r="24" spans="2:7" x14ac:dyDescent="0.15">
      <c r="B24">
        <v>379.12836793095613</v>
      </c>
      <c r="F24" s="43" t="str">
        <f t="shared" si="0"/>
        <v>大</v>
      </c>
      <c r="G24" s="42">
        <f t="shared" si="1"/>
        <v>3</v>
      </c>
    </row>
    <row r="25" spans="2:7" x14ac:dyDescent="0.15">
      <c r="B25">
        <v>304.23224992029958</v>
      </c>
      <c r="F25" s="43" t="str">
        <f t="shared" si="0"/>
        <v>大</v>
      </c>
      <c r="G25" s="42">
        <f t="shared" si="1"/>
        <v>7</v>
      </c>
    </row>
    <row r="26" spans="2:7" x14ac:dyDescent="0.15">
      <c r="B26">
        <v>297.53701905706424</v>
      </c>
      <c r="F26" s="43" t="str">
        <f t="shared" si="0"/>
        <v>大</v>
      </c>
      <c r="G26" s="42">
        <f t="shared" si="1"/>
        <v>9</v>
      </c>
    </row>
    <row r="27" spans="2:7" x14ac:dyDescent="0.15">
      <c r="B27">
        <v>222.62734402072618</v>
      </c>
      <c r="F27" s="43" t="str">
        <f t="shared" si="0"/>
        <v>大</v>
      </c>
      <c r="G27" s="42">
        <f t="shared" si="1"/>
        <v>10</v>
      </c>
    </row>
    <row r="28" spans="2:7" x14ac:dyDescent="0.15">
      <c r="B28">
        <v>381.81613524967742</v>
      </c>
      <c r="F28" s="43" t="str">
        <f t="shared" si="0"/>
        <v>大</v>
      </c>
      <c r="G28" s="42">
        <f t="shared" si="1"/>
        <v>1</v>
      </c>
    </row>
    <row r="29" spans="2:7" x14ac:dyDescent="0.15">
      <c r="B29">
        <v>79.140641886670068</v>
      </c>
      <c r="F29" s="43" t="str">
        <f t="shared" si="0"/>
        <v>小</v>
      </c>
      <c r="G29" s="42">
        <f t="shared" si="1"/>
        <v>23</v>
      </c>
    </row>
    <row r="30" spans="2:7" x14ac:dyDescent="0.15">
      <c r="B30">
        <v>193.08102893429327</v>
      </c>
      <c r="F30" s="43" t="str">
        <f t="shared" si="0"/>
        <v>小</v>
      </c>
      <c r="G30" s="42">
        <f t="shared" si="1"/>
        <v>13</v>
      </c>
    </row>
    <row r="31" spans="2:7" x14ac:dyDescent="0.15">
      <c r="B31">
        <v>111.83151260923019</v>
      </c>
      <c r="F31" s="43" t="str">
        <f t="shared" si="0"/>
        <v>小</v>
      </c>
      <c r="G31" s="42">
        <f t="shared" si="1"/>
        <v>19</v>
      </c>
    </row>
    <row r="32" spans="2:7" x14ac:dyDescent="0.15">
      <c r="B32">
        <v>195.59495942816625</v>
      </c>
      <c r="F32" s="43" t="str">
        <f t="shared" si="0"/>
        <v>小</v>
      </c>
      <c r="G32" s="42">
        <f t="shared" si="1"/>
        <v>12</v>
      </c>
    </row>
    <row r="33" spans="1:7" x14ac:dyDescent="0.15">
      <c r="B33">
        <v>162.08594953748997</v>
      </c>
      <c r="F33" s="43" t="str">
        <f t="shared" si="0"/>
        <v>小</v>
      </c>
      <c r="G33" s="42">
        <f t="shared" si="1"/>
        <v>14</v>
      </c>
    </row>
    <row r="34" spans="1:7" x14ac:dyDescent="0.15">
      <c r="B34">
        <v>209.15098123867634</v>
      </c>
      <c r="F34" s="43" t="str">
        <f t="shared" si="0"/>
        <v>大</v>
      </c>
      <c r="G34" s="42">
        <f t="shared" si="1"/>
        <v>11</v>
      </c>
    </row>
    <row r="35" spans="1:7" x14ac:dyDescent="0.15">
      <c r="B35">
        <v>349.45726726217538</v>
      </c>
      <c r="F35" s="43" t="str">
        <f t="shared" si="0"/>
        <v>大</v>
      </c>
      <c r="G35" s="42">
        <f t="shared" si="1"/>
        <v>4</v>
      </c>
    </row>
    <row r="36" spans="1:7" x14ac:dyDescent="0.15">
      <c r="B36">
        <v>57.720850520616551</v>
      </c>
      <c r="F36" s="43" t="str">
        <f t="shared" si="0"/>
        <v>小</v>
      </c>
      <c r="G36" s="42">
        <f t="shared" si="1"/>
        <v>24</v>
      </c>
    </row>
    <row r="37" spans="1:7" x14ac:dyDescent="0.15">
      <c r="B37">
        <v>380.61024234299163</v>
      </c>
      <c r="F37" s="43" t="str">
        <f t="shared" si="0"/>
        <v>大</v>
      </c>
      <c r="G37" s="42">
        <f t="shared" si="1"/>
        <v>2</v>
      </c>
    </row>
    <row r="38" spans="1:7" x14ac:dyDescent="0.15">
      <c r="B38">
        <v>333.3159636943634</v>
      </c>
      <c r="F38" s="43" t="str">
        <f t="shared" si="0"/>
        <v>大</v>
      </c>
      <c r="G38" s="42">
        <f t="shared" si="1"/>
        <v>5</v>
      </c>
    </row>
    <row r="39" spans="1:7" x14ac:dyDescent="0.15">
      <c r="B39">
        <v>131.23689595250357</v>
      </c>
      <c r="F39" s="43" t="str">
        <f t="shared" si="0"/>
        <v>小</v>
      </c>
      <c r="G39" s="42">
        <f t="shared" si="1"/>
        <v>17</v>
      </c>
    </row>
    <row r="40" spans="1:7" x14ac:dyDescent="0.15">
      <c r="B40">
        <v>107.67642755171565</v>
      </c>
      <c r="F40" s="43" t="str">
        <f t="shared" si="0"/>
        <v>小</v>
      </c>
      <c r="G40" s="42">
        <f t="shared" si="1"/>
        <v>20</v>
      </c>
    </row>
    <row r="41" spans="1:7" x14ac:dyDescent="0.15">
      <c r="B41">
        <v>104.35258182424931</v>
      </c>
      <c r="F41" s="43" t="str">
        <f t="shared" si="0"/>
        <v>小</v>
      </c>
      <c r="G41" s="42">
        <f t="shared" si="1"/>
        <v>21</v>
      </c>
    </row>
    <row r="42" spans="1:7" x14ac:dyDescent="0.15">
      <c r="B42">
        <v>124.77476898676886</v>
      </c>
      <c r="F42" s="43" t="str">
        <f t="shared" si="0"/>
        <v>小</v>
      </c>
      <c r="G42" s="42">
        <f t="shared" si="1"/>
        <v>18</v>
      </c>
    </row>
    <row r="43" spans="1:7" x14ac:dyDescent="0.15">
      <c r="F43" s="3"/>
      <c r="G43" s="2"/>
    </row>
    <row r="46" spans="1:7" x14ac:dyDescent="0.15">
      <c r="A46" t="s">
        <v>10</v>
      </c>
    </row>
    <row r="47" spans="1:7" x14ac:dyDescent="0.15">
      <c r="A47" t="s">
        <v>11</v>
      </c>
    </row>
  </sheetData>
  <phoneticPr fontId="2"/>
  <printOptions horizontalCentered="1" verticalCentered="1"/>
  <pageMargins left="0.78740157480314965" right="0.78740157480314965" top="0.98425196850393704" bottom="0.98425196850393704" header="0.51181102362204722" footer="0.51181102362204722"/>
  <pageSetup paperSize="9" scale="50" orientation="landscape" verticalDpi="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58"/>
  <sheetViews>
    <sheetView workbookViewId="0"/>
  </sheetViews>
  <sheetFormatPr defaultRowHeight="13.5" x14ac:dyDescent="0.15"/>
  <cols>
    <col min="1" max="1" width="2.625" customWidth="1"/>
  </cols>
  <sheetData>
    <row r="2" spans="2:2" x14ac:dyDescent="0.15">
      <c r="B2" t="s">
        <v>348</v>
      </c>
    </row>
    <row r="3" spans="2:2" x14ac:dyDescent="0.15">
      <c r="B3" t="s">
        <v>349</v>
      </c>
    </row>
    <row r="4" spans="2:2" x14ac:dyDescent="0.15">
      <c r="B4" t="s">
        <v>350</v>
      </c>
    </row>
    <row r="5" spans="2:2" x14ac:dyDescent="0.15">
      <c r="B5" t="s">
        <v>351</v>
      </c>
    </row>
    <row r="6" spans="2:2" x14ac:dyDescent="0.15">
      <c r="B6" t="s">
        <v>352</v>
      </c>
    </row>
    <row r="7" spans="2:2" x14ac:dyDescent="0.15">
      <c r="B7" t="s">
        <v>353</v>
      </c>
    </row>
    <row r="8" spans="2:2" x14ac:dyDescent="0.15">
      <c r="B8" t="s">
        <v>354</v>
      </c>
    </row>
    <row r="9" spans="2:2" x14ac:dyDescent="0.15">
      <c r="B9" t="s">
        <v>355</v>
      </c>
    </row>
    <row r="10" spans="2:2" x14ac:dyDescent="0.15">
      <c r="B10" t="s">
        <v>356</v>
      </c>
    </row>
    <row r="11" spans="2:2" x14ac:dyDescent="0.15">
      <c r="B11" t="s">
        <v>357</v>
      </c>
    </row>
    <row r="12" spans="2:2" x14ac:dyDescent="0.15">
      <c r="B12" t="s">
        <v>358</v>
      </c>
    </row>
    <row r="13" spans="2:2" x14ac:dyDescent="0.15">
      <c r="B13" t="s">
        <v>359</v>
      </c>
    </row>
    <row r="14" spans="2:2" x14ac:dyDescent="0.15">
      <c r="B14" t="s">
        <v>360</v>
      </c>
    </row>
    <row r="15" spans="2:2" x14ac:dyDescent="0.15">
      <c r="B15" t="s">
        <v>361</v>
      </c>
    </row>
    <row r="16" spans="2:2" x14ac:dyDescent="0.15">
      <c r="B16" t="s">
        <v>362</v>
      </c>
    </row>
    <row r="17" spans="2:2" x14ac:dyDescent="0.15">
      <c r="B17" t="s">
        <v>363</v>
      </c>
    </row>
    <row r="18" spans="2:2" x14ac:dyDescent="0.15">
      <c r="B18" t="s">
        <v>364</v>
      </c>
    </row>
    <row r="19" spans="2:2" x14ac:dyDescent="0.15">
      <c r="B19" t="s">
        <v>365</v>
      </c>
    </row>
    <row r="20" spans="2:2" x14ac:dyDescent="0.15">
      <c r="B20" t="s">
        <v>366</v>
      </c>
    </row>
    <row r="21" spans="2:2" x14ac:dyDescent="0.15">
      <c r="B21" t="s">
        <v>367</v>
      </c>
    </row>
    <row r="22" spans="2:2" x14ac:dyDescent="0.15">
      <c r="B22" t="s">
        <v>368</v>
      </c>
    </row>
    <row r="24" spans="2:2" x14ac:dyDescent="0.15">
      <c r="B24" t="s">
        <v>369</v>
      </c>
    </row>
    <row r="25" spans="2:2" x14ac:dyDescent="0.15">
      <c r="B25" t="s">
        <v>370</v>
      </c>
    </row>
    <row r="26" spans="2:2" x14ac:dyDescent="0.15">
      <c r="B26" t="s">
        <v>371</v>
      </c>
    </row>
    <row r="27" spans="2:2" x14ac:dyDescent="0.15">
      <c r="B27" t="s">
        <v>372</v>
      </c>
    </row>
    <row r="28" spans="2:2" x14ac:dyDescent="0.15">
      <c r="B28" t="s">
        <v>373</v>
      </c>
    </row>
    <row r="29" spans="2:2" x14ac:dyDescent="0.15">
      <c r="B29" t="s">
        <v>374</v>
      </c>
    </row>
    <row r="30" spans="2:2" x14ac:dyDescent="0.15">
      <c r="B30" t="s">
        <v>375</v>
      </c>
    </row>
    <row r="32" spans="2:2" x14ac:dyDescent="0.15">
      <c r="B32" t="s">
        <v>340</v>
      </c>
    </row>
    <row r="33" spans="2:2" x14ac:dyDescent="0.15">
      <c r="B33" t="s">
        <v>376</v>
      </c>
    </row>
    <row r="34" spans="2:2" x14ac:dyDescent="0.15">
      <c r="B34" t="s">
        <v>377</v>
      </c>
    </row>
    <row r="35" spans="2:2" x14ac:dyDescent="0.15">
      <c r="B35" t="s">
        <v>378</v>
      </c>
    </row>
    <row r="36" spans="2:2" x14ac:dyDescent="0.15">
      <c r="B36" t="s">
        <v>379</v>
      </c>
    </row>
    <row r="58" spans="2:2" x14ac:dyDescent="0.15">
      <c r="B58" t="s">
        <v>2</v>
      </c>
    </row>
  </sheetData>
  <phoneticPr fontId="2"/>
  <pageMargins left="0.78700000000000003" right="0.78700000000000003" top="0.98399999999999999" bottom="0.98399999999999999" header="0.51200000000000001" footer="0.51200000000000001"/>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2"/>
  <sheetViews>
    <sheetView workbookViewId="0"/>
  </sheetViews>
  <sheetFormatPr defaultRowHeight="18" customHeight="1" x14ac:dyDescent="0.15"/>
  <cols>
    <col min="2" max="2" width="17.125" customWidth="1"/>
  </cols>
  <sheetData>
    <row r="1" spans="2:2" ht="18" customHeight="1" x14ac:dyDescent="0.15">
      <c r="B1" t="s">
        <v>380</v>
      </c>
    </row>
    <row r="2" spans="2:2" ht="18" customHeight="1" x14ac:dyDescent="0.15">
      <c r="B2" t="s">
        <v>381</v>
      </c>
    </row>
    <row r="3" spans="2:2" ht="18" customHeight="1" x14ac:dyDescent="0.15">
      <c r="B3" t="s">
        <v>382</v>
      </c>
    </row>
    <row r="18" spans="2:2" ht="18" customHeight="1" x14ac:dyDescent="0.15">
      <c r="B18" t="s">
        <v>383</v>
      </c>
    </row>
    <row r="19" spans="2:2" ht="18" customHeight="1" x14ac:dyDescent="0.15">
      <c r="B19" t="s">
        <v>384</v>
      </c>
    </row>
    <row r="20" spans="2:2" ht="18" customHeight="1" x14ac:dyDescent="0.15">
      <c r="B20" t="s">
        <v>385</v>
      </c>
    </row>
    <row r="21" spans="2:2" ht="18" customHeight="1" x14ac:dyDescent="0.15">
      <c r="B21" t="s">
        <v>386</v>
      </c>
    </row>
    <row r="22" spans="2:2" ht="18" customHeight="1" x14ac:dyDescent="0.15">
      <c r="B22" t="s">
        <v>387</v>
      </c>
    </row>
    <row r="23" spans="2:2" ht="18" customHeight="1" x14ac:dyDescent="0.15">
      <c r="B23" t="s">
        <v>388</v>
      </c>
    </row>
    <row r="24" spans="2:2" ht="18" customHeight="1" x14ac:dyDescent="0.15">
      <c r="B24" t="s">
        <v>389</v>
      </c>
    </row>
    <row r="25" spans="2:2" ht="18" customHeight="1" x14ac:dyDescent="0.15">
      <c r="B25" t="s">
        <v>390</v>
      </c>
    </row>
    <row r="26" spans="2:2" ht="18" customHeight="1" x14ac:dyDescent="0.15">
      <c r="B26" t="s">
        <v>391</v>
      </c>
    </row>
    <row r="27" spans="2:2" ht="18" customHeight="1" x14ac:dyDescent="0.15">
      <c r="B27" t="s">
        <v>392</v>
      </c>
    </row>
    <row r="40" spans="2:9" ht="18" customHeight="1" x14ac:dyDescent="0.15">
      <c r="B40" t="s">
        <v>393</v>
      </c>
    </row>
    <row r="41" spans="2:9" ht="18" customHeight="1" x14ac:dyDescent="0.15">
      <c r="B41" t="s">
        <v>394</v>
      </c>
    </row>
    <row r="42" spans="2:9" ht="18" customHeight="1" x14ac:dyDescent="0.15">
      <c r="B42" t="s">
        <v>395</v>
      </c>
    </row>
    <row r="44" spans="2:9" ht="18" customHeight="1" x14ac:dyDescent="0.15">
      <c r="B44" t="s">
        <v>346</v>
      </c>
      <c r="C44" t="s">
        <v>396</v>
      </c>
    </row>
    <row r="46" spans="2:9" ht="18" customHeight="1" thickBot="1" x14ac:dyDescent="0.2">
      <c r="B46" t="s">
        <v>257</v>
      </c>
    </row>
    <row r="47" spans="2:9" ht="18" customHeight="1" x14ac:dyDescent="0.15">
      <c r="B47" s="26" t="s">
        <v>397</v>
      </c>
      <c r="C47" s="27" t="s">
        <v>398</v>
      </c>
      <c r="D47" s="27"/>
      <c r="E47" s="27"/>
      <c r="F47" s="27"/>
      <c r="G47" s="27"/>
      <c r="H47" s="27"/>
      <c r="I47" s="28"/>
    </row>
    <row r="48" spans="2:9" ht="18" customHeight="1" x14ac:dyDescent="0.15">
      <c r="B48" s="29" t="s">
        <v>399</v>
      </c>
      <c r="C48" s="30" t="s">
        <v>400</v>
      </c>
      <c r="D48" s="30"/>
      <c r="E48" s="30"/>
      <c r="F48" s="30"/>
      <c r="G48" s="30"/>
      <c r="H48" s="30"/>
      <c r="I48" s="31"/>
    </row>
    <row r="49" spans="2:9" ht="18" customHeight="1" x14ac:dyDescent="0.15">
      <c r="B49" s="29" t="s">
        <v>401</v>
      </c>
      <c r="C49" s="30" t="s">
        <v>402</v>
      </c>
      <c r="D49" s="30"/>
      <c r="E49" s="30"/>
      <c r="F49" s="30"/>
      <c r="G49" s="30"/>
      <c r="H49" s="30"/>
      <c r="I49" s="31"/>
    </row>
    <row r="50" spans="2:9" ht="18" customHeight="1" x14ac:dyDescent="0.15">
      <c r="B50" s="29" t="s">
        <v>403</v>
      </c>
      <c r="C50" s="30" t="s">
        <v>404</v>
      </c>
      <c r="D50" s="30"/>
      <c r="E50" s="30"/>
      <c r="F50" s="30"/>
      <c r="G50" s="30"/>
      <c r="H50" s="30"/>
      <c r="I50" s="31"/>
    </row>
    <row r="51" spans="2:9" ht="18" customHeight="1" x14ac:dyDescent="0.15">
      <c r="B51" s="29" t="s">
        <v>405</v>
      </c>
      <c r="C51" s="30" t="s">
        <v>406</v>
      </c>
      <c r="D51" s="30"/>
      <c r="E51" s="30"/>
      <c r="F51" s="30"/>
      <c r="G51" s="30"/>
      <c r="H51" s="30"/>
      <c r="I51" s="31"/>
    </row>
    <row r="52" spans="2:9" ht="18" customHeight="1" thickBot="1" x14ac:dyDescent="0.2">
      <c r="B52" s="32" t="s">
        <v>407</v>
      </c>
      <c r="C52" s="33" t="s">
        <v>408</v>
      </c>
      <c r="D52" s="33"/>
      <c r="E52" s="33"/>
      <c r="F52" s="33"/>
      <c r="G52" s="33"/>
      <c r="H52" s="33"/>
      <c r="I52" s="34"/>
    </row>
    <row r="54" spans="2:9" ht="18" customHeight="1" thickBot="1" x14ac:dyDescent="0.2">
      <c r="B54" s="35" t="s">
        <v>340</v>
      </c>
    </row>
    <row r="55" spans="2:9" ht="18" customHeight="1" x14ac:dyDescent="0.15">
      <c r="B55" s="36" t="s">
        <v>409</v>
      </c>
      <c r="C55" s="27" t="s">
        <v>410</v>
      </c>
      <c r="D55" s="27"/>
      <c r="E55" s="27"/>
      <c r="F55" s="27"/>
      <c r="G55" s="28"/>
    </row>
    <row r="56" spans="2:9" ht="18" customHeight="1" x14ac:dyDescent="0.15">
      <c r="B56" s="37" t="s">
        <v>411</v>
      </c>
      <c r="C56" s="30" t="s">
        <v>412</v>
      </c>
      <c r="D56" s="30"/>
      <c r="E56" s="30"/>
      <c r="F56" s="30"/>
      <c r="G56" s="31"/>
    </row>
    <row r="57" spans="2:9" ht="18" customHeight="1" x14ac:dyDescent="0.15">
      <c r="B57" s="37" t="s">
        <v>413</v>
      </c>
      <c r="C57" s="30" t="s">
        <v>414</v>
      </c>
      <c r="D57" s="30"/>
      <c r="E57" s="30"/>
      <c r="F57" s="30"/>
      <c r="G57" s="31"/>
    </row>
    <row r="58" spans="2:9" ht="18" customHeight="1" x14ac:dyDescent="0.15">
      <c r="B58" s="37" t="s">
        <v>415</v>
      </c>
      <c r="C58" s="30" t="s">
        <v>416</v>
      </c>
      <c r="D58" s="30"/>
      <c r="E58" s="30"/>
      <c r="F58" s="30"/>
      <c r="G58" s="31"/>
    </row>
    <row r="59" spans="2:9" ht="18" customHeight="1" x14ac:dyDescent="0.15">
      <c r="B59" s="37" t="s">
        <v>417</v>
      </c>
      <c r="C59" s="30" t="s">
        <v>418</v>
      </c>
      <c r="D59" s="30"/>
      <c r="E59" s="30"/>
      <c r="F59" s="30"/>
      <c r="G59" s="31"/>
    </row>
    <row r="60" spans="2:9" ht="18" customHeight="1" thickBot="1" x14ac:dyDescent="0.2">
      <c r="B60" s="38" t="s">
        <v>419</v>
      </c>
      <c r="C60" s="39" t="s">
        <v>420</v>
      </c>
      <c r="D60" s="39"/>
      <c r="E60" s="39"/>
      <c r="F60" s="39"/>
      <c r="G60" s="40"/>
    </row>
    <row r="62" spans="2:9" ht="18" customHeight="1" x14ac:dyDescent="0.15">
      <c r="B62" s="35" t="s">
        <v>421</v>
      </c>
    </row>
  </sheetData>
  <mergeCells count="12">
    <mergeCell ref="C55:G55"/>
    <mergeCell ref="C56:G56"/>
    <mergeCell ref="C57:G57"/>
    <mergeCell ref="C58:G58"/>
    <mergeCell ref="C59:G59"/>
    <mergeCell ref="C60:G60"/>
    <mergeCell ref="C47:I47"/>
    <mergeCell ref="C48:I48"/>
    <mergeCell ref="C49:I49"/>
    <mergeCell ref="C50:I50"/>
    <mergeCell ref="C51:I51"/>
    <mergeCell ref="C52:I52"/>
  </mergeCells>
  <phoneticPr fontId="2"/>
  <pageMargins left="0.78700000000000003" right="0.78700000000000003" top="0.98399999999999999" bottom="0.98399999999999999" header="0.51200000000000001" footer="0.51200000000000001"/>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61"/>
  <sheetViews>
    <sheetView workbookViewId="0"/>
  </sheetViews>
  <sheetFormatPr defaultRowHeight="13.5" x14ac:dyDescent="0.15"/>
  <sheetData>
    <row r="2" spans="2:2" x14ac:dyDescent="0.15">
      <c r="B2" t="s">
        <v>422</v>
      </c>
    </row>
    <row r="3" spans="2:2" x14ac:dyDescent="0.15">
      <c r="B3" t="s">
        <v>423</v>
      </c>
    </row>
    <row r="20" spans="2:2" x14ac:dyDescent="0.15">
      <c r="B20" t="s">
        <v>424</v>
      </c>
    </row>
    <row r="21" spans="2:2" x14ac:dyDescent="0.15">
      <c r="B21" t="s">
        <v>425</v>
      </c>
    </row>
    <row r="22" spans="2:2" x14ac:dyDescent="0.15">
      <c r="B22" t="s">
        <v>426</v>
      </c>
    </row>
    <row r="23" spans="2:2" x14ac:dyDescent="0.15">
      <c r="B23" t="s">
        <v>427</v>
      </c>
    </row>
    <row r="24" spans="2:2" x14ac:dyDescent="0.15">
      <c r="B24" t="s">
        <v>428</v>
      </c>
    </row>
    <row r="25" spans="2:2" x14ac:dyDescent="0.15">
      <c r="B25" t="s">
        <v>429</v>
      </c>
    </row>
    <row r="26" spans="2:2" x14ac:dyDescent="0.15">
      <c r="B26" t="s">
        <v>430</v>
      </c>
    </row>
    <row r="27" spans="2:2" x14ac:dyDescent="0.15">
      <c r="B27" t="s">
        <v>431</v>
      </c>
    </row>
    <row r="28" spans="2:2" x14ac:dyDescent="0.15">
      <c r="B28" t="s">
        <v>432</v>
      </c>
    </row>
    <row r="30" spans="2:2" x14ac:dyDescent="0.15">
      <c r="B30" t="s">
        <v>433</v>
      </c>
    </row>
    <row r="31" spans="2:2" x14ac:dyDescent="0.15">
      <c r="B31" t="s">
        <v>434</v>
      </c>
    </row>
    <row r="32" spans="2:2" x14ac:dyDescent="0.15">
      <c r="B32" t="s">
        <v>435</v>
      </c>
    </row>
    <row r="58" spans="2:2" x14ac:dyDescent="0.15">
      <c r="B58" t="s">
        <v>436</v>
      </c>
    </row>
    <row r="59" spans="2:2" x14ac:dyDescent="0.15">
      <c r="B59" s="41" t="s">
        <v>437</v>
      </c>
    </row>
    <row r="60" spans="2:2" x14ac:dyDescent="0.15">
      <c r="B60" s="41" t="s">
        <v>438</v>
      </c>
    </row>
    <row r="61" spans="2:2" x14ac:dyDescent="0.15">
      <c r="B61" s="41" t="s">
        <v>439</v>
      </c>
    </row>
  </sheetData>
  <phoneticPr fontId="2"/>
  <pageMargins left="0.78700000000000003" right="0.78700000000000003" top="0.98399999999999999" bottom="0.98399999999999999" header="0.51200000000000001" footer="0.51200000000000001"/>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L33"/>
  <sheetViews>
    <sheetView workbookViewId="0"/>
  </sheetViews>
  <sheetFormatPr defaultRowHeight="13.5" x14ac:dyDescent="0.15"/>
  <cols>
    <col min="1" max="1" width="9" style="4" customWidth="1"/>
    <col min="2" max="2" width="11.875" style="4" customWidth="1"/>
    <col min="3" max="4" width="9" style="4" customWidth="1"/>
    <col min="5" max="5" width="12.625" style="4" customWidth="1"/>
    <col min="6" max="6" width="12.875" style="4" customWidth="1"/>
    <col min="7" max="12" width="9" style="4" customWidth="1"/>
  </cols>
  <sheetData>
    <row r="1" spans="1:7" x14ac:dyDescent="0.15">
      <c r="A1" s="4" t="s">
        <v>12</v>
      </c>
    </row>
    <row r="2" spans="1:7" x14ac:dyDescent="0.15">
      <c r="A2" s="4" t="s">
        <v>13</v>
      </c>
    </row>
    <row r="3" spans="1:7" x14ac:dyDescent="0.15">
      <c r="A3" s="4" t="s">
        <v>14</v>
      </c>
    </row>
    <row r="4" spans="1:7" x14ac:dyDescent="0.15">
      <c r="A4" s="4" t="s">
        <v>15</v>
      </c>
    </row>
    <row r="5" spans="1:7" x14ac:dyDescent="0.15">
      <c r="A5" s="4" t="s">
        <v>16</v>
      </c>
    </row>
    <row r="6" spans="1:7" x14ac:dyDescent="0.15">
      <c r="A6" s="4" t="s">
        <v>17</v>
      </c>
    </row>
    <row r="8" spans="1:7" x14ac:dyDescent="0.15">
      <c r="B8" s="5" t="s">
        <v>18</v>
      </c>
      <c r="C8" s="5" t="s">
        <v>19</v>
      </c>
      <c r="D8" s="5" t="s">
        <v>8</v>
      </c>
      <c r="E8" s="5" t="s">
        <v>20</v>
      </c>
      <c r="F8" s="5" t="s">
        <v>21</v>
      </c>
      <c r="G8" s="5" t="s">
        <v>22</v>
      </c>
    </row>
    <row r="9" spans="1:7" x14ac:dyDescent="0.15">
      <c r="B9" s="4">
        <v>156.31754504041203</v>
      </c>
      <c r="C9" s="5"/>
      <c r="D9" s="5"/>
      <c r="E9" s="4">
        <v>365546.91270895716</v>
      </c>
      <c r="F9" s="6"/>
    </row>
    <row r="10" spans="1:7" x14ac:dyDescent="0.15">
      <c r="B10" s="4">
        <v>330.64120768889211</v>
      </c>
      <c r="C10" s="5"/>
      <c r="D10" s="5"/>
      <c r="E10" s="4">
        <v>16714.613574249972</v>
      </c>
      <c r="F10" s="6"/>
    </row>
    <row r="11" spans="1:7" x14ac:dyDescent="0.15">
      <c r="B11" s="4">
        <v>161.0037629751493</v>
      </c>
      <c r="C11" s="5"/>
      <c r="D11" s="5"/>
      <c r="E11" s="4">
        <v>247556.7146683899</v>
      </c>
      <c r="F11" s="6"/>
    </row>
    <row r="12" spans="1:7" x14ac:dyDescent="0.15">
      <c r="B12" s="4">
        <v>102.48697894117083</v>
      </c>
      <c r="C12" s="5"/>
      <c r="D12" s="5"/>
      <c r="E12" s="4">
        <v>465821.7582573063</v>
      </c>
      <c r="F12" s="6"/>
    </row>
    <row r="13" spans="1:7" x14ac:dyDescent="0.15">
      <c r="B13" s="4">
        <v>300.79508708165508</v>
      </c>
      <c r="C13" s="5"/>
      <c r="D13" s="5"/>
      <c r="E13" s="4">
        <v>46814.845005344716</v>
      </c>
      <c r="F13" s="6"/>
    </row>
    <row r="14" spans="1:7" x14ac:dyDescent="0.15">
      <c r="B14" s="4">
        <v>379.12836793095613</v>
      </c>
      <c r="C14" s="5"/>
      <c r="D14" s="5"/>
      <c r="E14" s="4">
        <v>979919.79749048036</v>
      </c>
      <c r="F14" s="6"/>
    </row>
    <row r="15" spans="1:7" x14ac:dyDescent="0.15">
      <c r="B15" s="4">
        <v>304.23224992029958</v>
      </c>
      <c r="C15" s="5"/>
      <c r="D15" s="5"/>
      <c r="E15" s="4">
        <v>3658.1540070690367</v>
      </c>
      <c r="F15" s="6"/>
    </row>
    <row r="16" spans="1:7" x14ac:dyDescent="0.15">
      <c r="B16" s="4">
        <v>297.53701905706424</v>
      </c>
      <c r="C16" s="5"/>
      <c r="D16" s="5"/>
      <c r="E16" s="4">
        <v>138057.50342500838</v>
      </c>
      <c r="F16" s="6"/>
    </row>
    <row r="17" spans="2:6" x14ac:dyDescent="0.15">
      <c r="B17" s="4">
        <v>222.62734402072618</v>
      </c>
      <c r="C17" s="5"/>
      <c r="D17" s="5"/>
      <c r="E17" s="4">
        <v>74068.137007375466</v>
      </c>
      <c r="F17" s="6"/>
    </row>
    <row r="18" spans="2:6" x14ac:dyDescent="0.15">
      <c r="B18" s="4">
        <v>381.81613524967742</v>
      </c>
      <c r="C18" s="5"/>
      <c r="D18" s="5"/>
      <c r="E18" s="4">
        <v>634500.54943446594</v>
      </c>
      <c r="F18" s="6"/>
    </row>
    <row r="19" spans="2:6" x14ac:dyDescent="0.15">
      <c r="B19" s="4">
        <v>79.140641886670068</v>
      </c>
      <c r="C19" s="5"/>
      <c r="D19" s="5"/>
      <c r="E19" s="4">
        <v>641222.99589046778</v>
      </c>
      <c r="F19" s="6"/>
    </row>
    <row r="20" spans="2:6" x14ac:dyDescent="0.15">
      <c r="B20" s="4">
        <v>193.08102893429327</v>
      </c>
      <c r="C20" s="5"/>
      <c r="D20" s="5"/>
      <c r="E20" s="4">
        <v>662369.64028454269</v>
      </c>
      <c r="F20" s="6"/>
    </row>
    <row r="21" spans="2:6" x14ac:dyDescent="0.15">
      <c r="B21" s="4">
        <v>111.83151260923019</v>
      </c>
      <c r="C21" s="5"/>
      <c r="D21" s="5"/>
      <c r="E21" s="4">
        <v>343564.2344939005</v>
      </c>
      <c r="F21" s="6"/>
    </row>
    <row r="22" spans="2:6" x14ac:dyDescent="0.15">
      <c r="B22" s="4">
        <v>195.59495942816625</v>
      </c>
      <c r="C22" s="5"/>
      <c r="D22" s="5"/>
      <c r="E22" s="4">
        <v>355673.96459681011</v>
      </c>
      <c r="F22" s="6"/>
    </row>
    <row r="23" spans="2:6" x14ac:dyDescent="0.15">
      <c r="B23" s="4">
        <v>162.08594953748997</v>
      </c>
      <c r="C23" s="5"/>
      <c r="D23" s="5"/>
      <c r="E23" s="4">
        <v>285333.30527209479</v>
      </c>
      <c r="F23" s="6"/>
    </row>
    <row r="24" spans="2:6" x14ac:dyDescent="0.15">
      <c r="B24" s="4">
        <v>209.15098123867634</v>
      </c>
      <c r="C24" s="5"/>
      <c r="D24" s="5"/>
      <c r="E24" s="4">
        <v>469718.07724276249</v>
      </c>
      <c r="F24" s="6"/>
    </row>
    <row r="25" spans="2:6" x14ac:dyDescent="0.15">
      <c r="B25" s="4">
        <v>349.45726726217538</v>
      </c>
      <c r="C25" s="5"/>
      <c r="D25" s="5"/>
      <c r="E25" s="4">
        <v>312563.6011703987</v>
      </c>
      <c r="F25" s="6"/>
    </row>
    <row r="26" spans="2:6" x14ac:dyDescent="0.15">
      <c r="B26" s="4">
        <v>57.720850520616551</v>
      </c>
      <c r="C26" s="5"/>
      <c r="D26" s="5"/>
      <c r="E26" s="4">
        <v>898454.09448582307</v>
      </c>
      <c r="F26" s="6"/>
    </row>
    <row r="27" spans="2:6" x14ac:dyDescent="0.15">
      <c r="B27" s="4">
        <v>380.61024234299163</v>
      </c>
      <c r="C27" s="5"/>
      <c r="D27" s="5"/>
      <c r="E27" s="4">
        <v>928988.94526797091</v>
      </c>
      <c r="F27" s="6"/>
    </row>
    <row r="28" spans="2:6" x14ac:dyDescent="0.15">
      <c r="B28" s="4">
        <v>333.3159636943634</v>
      </c>
      <c r="C28" s="5"/>
      <c r="D28" s="5"/>
      <c r="E28" s="4">
        <v>811758.47674253897</v>
      </c>
      <c r="F28" s="6"/>
    </row>
    <row r="29" spans="2:6" x14ac:dyDescent="0.15">
      <c r="B29" s="4">
        <v>131.23689595250357</v>
      </c>
      <c r="C29" s="5"/>
      <c r="D29" s="5"/>
      <c r="E29" s="4">
        <v>491327.08847533556</v>
      </c>
      <c r="F29" s="6"/>
    </row>
    <row r="30" spans="2:6" x14ac:dyDescent="0.15">
      <c r="B30" s="4">
        <v>107.67642755171565</v>
      </c>
      <c r="C30" s="5"/>
      <c r="D30" s="5"/>
      <c r="E30" s="4">
        <v>534662.91627064871</v>
      </c>
      <c r="F30" s="6"/>
    </row>
    <row r="31" spans="2:6" x14ac:dyDescent="0.15">
      <c r="B31" s="4">
        <v>104.35258182424931</v>
      </c>
      <c r="C31" s="5"/>
      <c r="D31" s="5"/>
      <c r="E31" s="4">
        <v>135827.69404047212</v>
      </c>
      <c r="F31" s="6"/>
    </row>
    <row r="32" spans="2:6" x14ac:dyDescent="0.15">
      <c r="B32" s="4">
        <v>124.77476898676886</v>
      </c>
      <c r="C32" s="5"/>
      <c r="D32" s="5"/>
      <c r="E32" s="4">
        <v>175110.17147673445</v>
      </c>
      <c r="F32" s="6"/>
    </row>
    <row r="33" spans="6:6" x14ac:dyDescent="0.15">
      <c r="F33" s="6"/>
    </row>
  </sheetData>
  <phoneticPr fontId="2"/>
  <printOptions horizontalCentered="1" verticalCentered="1"/>
  <pageMargins left="0.78740157480314965" right="0.78740157480314965" top="0.98425196850393704" bottom="0.98425196850393704" header="0.51181102362204722" footer="0.51181102362204722"/>
  <pageSetup paperSize="9" scale="50" orientation="landscape" horizontalDpi="0"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24"/>
  <sheetViews>
    <sheetView showGridLines="0" showRowColHeaders="0" workbookViewId="0"/>
  </sheetViews>
  <sheetFormatPr defaultRowHeight="13.5" x14ac:dyDescent="0.15"/>
  <sheetData>
    <row r="1" spans="2:2" x14ac:dyDescent="0.15">
      <c r="B1" t="s">
        <v>23</v>
      </c>
    </row>
    <row r="2" spans="2:2" x14ac:dyDescent="0.15">
      <c r="B2" t="s">
        <v>24</v>
      </c>
    </row>
    <row r="3" spans="2:2" x14ac:dyDescent="0.15">
      <c r="B3" t="s">
        <v>25</v>
      </c>
    </row>
    <row r="4" spans="2:2" x14ac:dyDescent="0.15">
      <c r="B4" t="s">
        <v>26</v>
      </c>
    </row>
    <row r="5" spans="2:2" x14ac:dyDescent="0.15">
      <c r="B5" t="s">
        <v>27</v>
      </c>
    </row>
    <row r="6" spans="2:2" x14ac:dyDescent="0.15">
      <c r="B6" t="s">
        <v>28</v>
      </c>
    </row>
    <row r="7" spans="2:2" x14ac:dyDescent="0.15">
      <c r="B7" t="s">
        <v>29</v>
      </c>
    </row>
    <row r="8" spans="2:2" x14ac:dyDescent="0.15">
      <c r="B8" t="s">
        <v>30</v>
      </c>
    </row>
    <row r="9" spans="2:2" x14ac:dyDescent="0.15">
      <c r="B9" t="s">
        <v>31</v>
      </c>
    </row>
    <row r="10" spans="2:2" x14ac:dyDescent="0.15">
      <c r="B10" t="s">
        <v>32</v>
      </c>
    </row>
    <row r="11" spans="2:2" x14ac:dyDescent="0.15">
      <c r="B11" t="s">
        <v>33</v>
      </c>
    </row>
    <row r="13" spans="2:2" x14ac:dyDescent="0.15">
      <c r="B13" t="s">
        <v>34</v>
      </c>
    </row>
    <row r="14" spans="2:2" x14ac:dyDescent="0.15">
      <c r="B14" t="s">
        <v>35</v>
      </c>
    </row>
    <row r="15" spans="2:2" x14ac:dyDescent="0.15">
      <c r="B15" t="s">
        <v>36</v>
      </c>
    </row>
    <row r="17" spans="2:2" x14ac:dyDescent="0.15">
      <c r="B17" t="s">
        <v>37</v>
      </c>
    </row>
    <row r="18" spans="2:2" x14ac:dyDescent="0.15">
      <c r="B18" t="s">
        <v>38</v>
      </c>
    </row>
    <row r="19" spans="2:2" x14ac:dyDescent="0.15">
      <c r="B19" t="s">
        <v>39</v>
      </c>
    </row>
    <row r="20" spans="2:2" x14ac:dyDescent="0.15">
      <c r="B20" t="s">
        <v>40</v>
      </c>
    </row>
    <row r="22" spans="2:2" x14ac:dyDescent="0.15">
      <c r="B22" t="s">
        <v>41</v>
      </c>
    </row>
    <row r="23" spans="2:2" x14ac:dyDescent="0.15">
      <c r="B23" t="s">
        <v>42</v>
      </c>
    </row>
    <row r="24" spans="2:2" x14ac:dyDescent="0.15">
      <c r="B24" t="s">
        <v>43</v>
      </c>
    </row>
  </sheetData>
  <phoneticPr fontId="2"/>
  <pageMargins left="0.78700000000000003" right="0.78700000000000003" top="0.98399999999999999" bottom="0.98399999999999999" header="0.51200000000000001" footer="0.51200000000000001"/>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1"/>
  <sheetViews>
    <sheetView workbookViewId="0"/>
  </sheetViews>
  <sheetFormatPr defaultRowHeight="13.5" x14ac:dyDescent="0.15"/>
  <cols>
    <col min="3" max="3" width="16" customWidth="1"/>
    <col min="7" max="7" width="15.625" customWidth="1"/>
  </cols>
  <sheetData>
    <row r="1" spans="2:11" x14ac:dyDescent="0.15">
      <c r="B1" s="7" t="s">
        <v>44</v>
      </c>
      <c r="C1" s="7"/>
      <c r="D1" s="7"/>
      <c r="E1" s="7"/>
      <c r="F1" s="7"/>
      <c r="G1" s="7"/>
      <c r="H1" s="7"/>
      <c r="I1" s="7"/>
      <c r="J1" s="7"/>
      <c r="K1" s="7"/>
    </row>
    <row r="2" spans="2:11" x14ac:dyDescent="0.15">
      <c r="B2" s="7" t="s">
        <v>45</v>
      </c>
      <c r="C2" s="7"/>
      <c r="D2" s="7"/>
      <c r="E2" s="7"/>
      <c r="F2" s="7"/>
      <c r="G2" s="7"/>
      <c r="H2" s="7"/>
      <c r="I2" s="7"/>
      <c r="J2" s="7"/>
      <c r="K2" s="7"/>
    </row>
    <row r="3" spans="2:11" x14ac:dyDescent="0.15">
      <c r="B3" s="7" t="s">
        <v>46</v>
      </c>
      <c r="C3" s="7"/>
      <c r="D3" s="7"/>
      <c r="E3" s="7"/>
      <c r="F3" s="7"/>
      <c r="G3" s="7"/>
      <c r="H3" s="7"/>
      <c r="I3" s="7"/>
      <c r="J3" s="7"/>
      <c r="K3" s="7"/>
    </row>
    <row r="4" spans="2:11" x14ac:dyDescent="0.15">
      <c r="B4" s="7" t="s">
        <v>47</v>
      </c>
      <c r="C4" s="7"/>
      <c r="D4" s="7"/>
      <c r="E4" s="7"/>
      <c r="F4" s="7"/>
      <c r="G4" s="7"/>
      <c r="H4" s="7"/>
      <c r="I4" s="7"/>
      <c r="J4" s="7"/>
      <c r="K4" s="7"/>
    </row>
    <row r="5" spans="2:11" x14ac:dyDescent="0.15">
      <c r="B5" s="7" t="s">
        <v>48</v>
      </c>
      <c r="C5" s="7"/>
      <c r="D5" s="7"/>
      <c r="E5" s="7"/>
      <c r="F5" s="7"/>
      <c r="G5" s="7"/>
      <c r="H5" s="7"/>
      <c r="I5" s="7"/>
      <c r="J5" s="7"/>
      <c r="K5" s="7"/>
    </row>
    <row r="6" spans="2:11" x14ac:dyDescent="0.15">
      <c r="B6" s="7" t="s">
        <v>49</v>
      </c>
      <c r="C6" s="7"/>
      <c r="D6" s="7"/>
      <c r="E6" s="7"/>
      <c r="F6" s="7"/>
      <c r="G6" s="7"/>
      <c r="H6" s="7"/>
      <c r="I6" s="7"/>
      <c r="J6" s="7"/>
      <c r="K6" s="7"/>
    </row>
    <row r="7" spans="2:11" x14ac:dyDescent="0.15">
      <c r="B7" s="7" t="s">
        <v>50</v>
      </c>
      <c r="C7" s="7"/>
      <c r="D7" s="7"/>
      <c r="E7" s="7"/>
      <c r="F7" s="7"/>
      <c r="G7" s="7"/>
      <c r="H7" s="7"/>
      <c r="I7" s="7"/>
      <c r="J7" s="7"/>
      <c r="K7" s="7"/>
    </row>
    <row r="8" spans="2:11" x14ac:dyDescent="0.15">
      <c r="B8" s="7" t="s">
        <v>51</v>
      </c>
      <c r="C8" s="7"/>
      <c r="D8" s="7"/>
      <c r="E8" s="7"/>
      <c r="F8" s="7"/>
      <c r="G8" s="7"/>
      <c r="H8" s="7"/>
      <c r="I8" s="7"/>
      <c r="J8" s="7"/>
      <c r="K8" s="7"/>
    </row>
    <row r="9" spans="2:11" x14ac:dyDescent="0.15">
      <c r="B9" s="7" t="s">
        <v>52</v>
      </c>
      <c r="C9" s="7"/>
      <c r="D9" s="7"/>
      <c r="E9" s="7"/>
      <c r="F9" s="7"/>
      <c r="G9" s="7"/>
      <c r="H9" s="7"/>
      <c r="I9" s="7"/>
      <c r="J9" s="7"/>
      <c r="K9" s="7"/>
    </row>
    <row r="10" spans="2:11" x14ac:dyDescent="0.15">
      <c r="B10" s="7" t="s">
        <v>53</v>
      </c>
      <c r="C10" s="7"/>
      <c r="D10" s="7"/>
      <c r="E10" s="7"/>
      <c r="F10" s="7"/>
      <c r="G10" s="7"/>
      <c r="H10" s="7"/>
      <c r="I10" s="7"/>
      <c r="J10" s="7"/>
      <c r="K10" s="7"/>
    </row>
    <row r="11" spans="2:11" x14ac:dyDescent="0.15">
      <c r="B11" s="7" t="s">
        <v>54</v>
      </c>
      <c r="C11" s="7"/>
      <c r="D11" s="7"/>
      <c r="E11" s="7"/>
      <c r="F11" s="7"/>
      <c r="G11" s="7"/>
      <c r="H11" s="7"/>
      <c r="I11" s="7"/>
      <c r="J11" s="7"/>
      <c r="K11" s="7"/>
    </row>
    <row r="12" spans="2:11" x14ac:dyDescent="0.15">
      <c r="B12" s="8" t="s">
        <v>55</v>
      </c>
      <c r="C12" s="8"/>
      <c r="D12" s="8"/>
      <c r="E12" s="8"/>
      <c r="F12" s="8"/>
      <c r="G12" s="8"/>
      <c r="H12" s="8"/>
      <c r="I12" s="8"/>
      <c r="J12" s="8"/>
      <c r="K12" s="8"/>
    </row>
    <row r="14" spans="2:11" x14ac:dyDescent="0.15">
      <c r="B14" t="s">
        <v>56</v>
      </c>
    </row>
    <row r="16" spans="2:11" x14ac:dyDescent="0.15">
      <c r="B16" t="s">
        <v>57</v>
      </c>
      <c r="C16" t="s">
        <v>58</v>
      </c>
      <c r="D16" t="s">
        <v>59</v>
      </c>
      <c r="E16" t="s">
        <v>60</v>
      </c>
      <c r="F16" t="s">
        <v>61</v>
      </c>
      <c r="G16" t="s">
        <v>62</v>
      </c>
      <c r="H16" t="s">
        <v>63</v>
      </c>
      <c r="I16" t="s">
        <v>64</v>
      </c>
    </row>
    <row r="17" spans="2:8" x14ac:dyDescent="0.15">
      <c r="B17">
        <v>1</v>
      </c>
      <c r="C17" t="s">
        <v>65</v>
      </c>
      <c r="D17" t="s">
        <v>66</v>
      </c>
      <c r="E17">
        <v>31</v>
      </c>
      <c r="F17">
        <f ca="1">INT(RAND()*15+30)</f>
        <v>32</v>
      </c>
      <c r="G17">
        <v>4000</v>
      </c>
      <c r="H17">
        <v>4000</v>
      </c>
    </row>
    <row r="18" spans="2:8" x14ac:dyDescent="0.15">
      <c r="B18">
        <v>2</v>
      </c>
      <c r="C18" t="s">
        <v>67</v>
      </c>
      <c r="D18" t="s">
        <v>66</v>
      </c>
      <c r="E18">
        <v>27</v>
      </c>
      <c r="F18">
        <f t="shared" ref="F18:F37" ca="1" si="0">INT(RAND()*15+30)</f>
        <v>32</v>
      </c>
      <c r="G18">
        <v>6000</v>
      </c>
      <c r="H18">
        <v>4000</v>
      </c>
    </row>
    <row r="19" spans="2:8" x14ac:dyDescent="0.15">
      <c r="B19">
        <v>3</v>
      </c>
      <c r="C19" t="s">
        <v>68</v>
      </c>
      <c r="D19" t="s">
        <v>66</v>
      </c>
      <c r="E19">
        <v>22</v>
      </c>
      <c r="F19">
        <f t="shared" ca="1" si="0"/>
        <v>34</v>
      </c>
      <c r="G19">
        <v>3500</v>
      </c>
      <c r="H19">
        <v>4600</v>
      </c>
    </row>
    <row r="20" spans="2:8" x14ac:dyDescent="0.15">
      <c r="B20">
        <v>4</v>
      </c>
      <c r="C20" t="s">
        <v>69</v>
      </c>
      <c r="D20" t="s">
        <v>66</v>
      </c>
      <c r="E20">
        <v>24</v>
      </c>
      <c r="F20">
        <f t="shared" ca="1" si="0"/>
        <v>30</v>
      </c>
      <c r="G20">
        <v>4000</v>
      </c>
      <c r="H20">
        <v>4500</v>
      </c>
    </row>
    <row r="21" spans="2:8" x14ac:dyDescent="0.15">
      <c r="B21">
        <v>5</v>
      </c>
      <c r="C21" t="s">
        <v>70</v>
      </c>
      <c r="D21" t="s">
        <v>71</v>
      </c>
      <c r="E21">
        <v>10</v>
      </c>
      <c r="F21">
        <f t="shared" ca="1" si="0"/>
        <v>36</v>
      </c>
      <c r="G21">
        <v>2000</v>
      </c>
      <c r="H21">
        <v>4000</v>
      </c>
    </row>
    <row r="22" spans="2:8" x14ac:dyDescent="0.15">
      <c r="B22">
        <v>6</v>
      </c>
      <c r="C22" t="s">
        <v>72</v>
      </c>
      <c r="D22" t="s">
        <v>71</v>
      </c>
      <c r="E22">
        <v>11</v>
      </c>
      <c r="F22">
        <f t="shared" ca="1" si="0"/>
        <v>35</v>
      </c>
      <c r="G22">
        <v>3300</v>
      </c>
      <c r="H22">
        <v>4500</v>
      </c>
    </row>
    <row r="23" spans="2:8" x14ac:dyDescent="0.15">
      <c r="B23">
        <v>7</v>
      </c>
      <c r="C23" t="s">
        <v>73</v>
      </c>
      <c r="D23" t="s">
        <v>71</v>
      </c>
      <c r="E23">
        <v>12</v>
      </c>
      <c r="F23">
        <f t="shared" ca="1" si="0"/>
        <v>37</v>
      </c>
      <c r="G23">
        <v>1500</v>
      </c>
      <c r="H23">
        <v>4000</v>
      </c>
    </row>
    <row r="24" spans="2:8" x14ac:dyDescent="0.15">
      <c r="B24">
        <v>8</v>
      </c>
      <c r="C24" t="s">
        <v>74</v>
      </c>
      <c r="D24" t="s">
        <v>75</v>
      </c>
      <c r="E24">
        <v>22</v>
      </c>
      <c r="F24">
        <f t="shared" ca="1" si="0"/>
        <v>30</v>
      </c>
      <c r="G24">
        <v>3000</v>
      </c>
      <c r="H24">
        <v>3900</v>
      </c>
    </row>
    <row r="25" spans="2:8" x14ac:dyDescent="0.15">
      <c r="B25">
        <v>9</v>
      </c>
      <c r="C25" t="s">
        <v>76</v>
      </c>
      <c r="D25" t="s">
        <v>75</v>
      </c>
      <c r="E25">
        <v>30</v>
      </c>
      <c r="F25">
        <f t="shared" ca="1" si="0"/>
        <v>35</v>
      </c>
      <c r="G25">
        <v>6000</v>
      </c>
      <c r="H25">
        <v>4300</v>
      </c>
    </row>
    <row r="26" spans="2:8" x14ac:dyDescent="0.15">
      <c r="B26">
        <v>10</v>
      </c>
      <c r="C26" t="s">
        <v>77</v>
      </c>
      <c r="D26" t="s">
        <v>78</v>
      </c>
      <c r="E26">
        <v>15</v>
      </c>
      <c r="F26">
        <f t="shared" ca="1" si="0"/>
        <v>38</v>
      </c>
      <c r="G26">
        <v>4500</v>
      </c>
      <c r="H26">
        <v>4200</v>
      </c>
    </row>
    <row r="27" spans="2:8" x14ac:dyDescent="0.15">
      <c r="B27">
        <v>11</v>
      </c>
      <c r="C27" t="s">
        <v>79</v>
      </c>
      <c r="D27" t="s">
        <v>78</v>
      </c>
      <c r="E27">
        <v>34</v>
      </c>
      <c r="F27">
        <f t="shared" ca="1" si="0"/>
        <v>30</v>
      </c>
      <c r="G27">
        <v>4000</v>
      </c>
      <c r="H27">
        <v>5200</v>
      </c>
    </row>
    <row r="28" spans="2:8" x14ac:dyDescent="0.15">
      <c r="B28">
        <v>12</v>
      </c>
      <c r="C28" t="s">
        <v>80</v>
      </c>
      <c r="D28" t="s">
        <v>75</v>
      </c>
      <c r="E28">
        <v>20</v>
      </c>
      <c r="F28">
        <f t="shared" ca="1" si="0"/>
        <v>39</v>
      </c>
      <c r="G28">
        <v>1000</v>
      </c>
      <c r="H28">
        <v>4600</v>
      </c>
    </row>
    <row r="29" spans="2:8" x14ac:dyDescent="0.15">
      <c r="B29">
        <v>13</v>
      </c>
      <c r="C29" t="s">
        <v>81</v>
      </c>
      <c r="D29" t="s">
        <v>75</v>
      </c>
      <c r="E29">
        <v>11</v>
      </c>
      <c r="F29">
        <f t="shared" ca="1" si="0"/>
        <v>36</v>
      </c>
      <c r="G29">
        <v>3600</v>
      </c>
      <c r="H29">
        <v>4000</v>
      </c>
    </row>
    <row r="30" spans="2:8" x14ac:dyDescent="0.15">
      <c r="B30">
        <v>14</v>
      </c>
      <c r="C30" t="s">
        <v>82</v>
      </c>
      <c r="D30" t="s">
        <v>83</v>
      </c>
      <c r="E30">
        <v>15</v>
      </c>
      <c r="F30">
        <f t="shared" ca="1" si="0"/>
        <v>33</v>
      </c>
      <c r="G30">
        <v>2500</v>
      </c>
      <c r="H30">
        <v>4500</v>
      </c>
    </row>
    <row r="31" spans="2:8" x14ac:dyDescent="0.15">
      <c r="B31">
        <v>15</v>
      </c>
      <c r="C31" t="s">
        <v>84</v>
      </c>
      <c r="D31" t="s">
        <v>83</v>
      </c>
      <c r="E31">
        <v>11</v>
      </c>
      <c r="F31">
        <f t="shared" ca="1" si="0"/>
        <v>32</v>
      </c>
      <c r="G31">
        <v>2100</v>
      </c>
      <c r="H31">
        <v>4500</v>
      </c>
    </row>
    <row r="32" spans="2:8" x14ac:dyDescent="0.15">
      <c r="B32">
        <v>16</v>
      </c>
      <c r="C32" t="s">
        <v>85</v>
      </c>
      <c r="D32" t="s">
        <v>86</v>
      </c>
      <c r="E32">
        <v>25</v>
      </c>
      <c r="F32">
        <f t="shared" ca="1" si="0"/>
        <v>35</v>
      </c>
      <c r="G32">
        <v>9000</v>
      </c>
      <c r="H32">
        <v>4300</v>
      </c>
    </row>
    <row r="33" spans="2:8" x14ac:dyDescent="0.15">
      <c r="B33">
        <v>17</v>
      </c>
      <c r="C33" t="s">
        <v>87</v>
      </c>
      <c r="D33" t="s">
        <v>88</v>
      </c>
      <c r="E33">
        <v>21</v>
      </c>
      <c r="F33">
        <f t="shared" ca="1" si="0"/>
        <v>40</v>
      </c>
      <c r="G33">
        <v>5500</v>
      </c>
      <c r="H33">
        <v>4600</v>
      </c>
    </row>
    <row r="34" spans="2:8" x14ac:dyDescent="0.15">
      <c r="B34">
        <v>18</v>
      </c>
      <c r="C34" t="s">
        <v>89</v>
      </c>
      <c r="D34" t="s">
        <v>90</v>
      </c>
      <c r="E34">
        <v>15</v>
      </c>
      <c r="F34">
        <f t="shared" ca="1" si="0"/>
        <v>35</v>
      </c>
      <c r="G34">
        <v>3800</v>
      </c>
      <c r="H34">
        <v>4500</v>
      </c>
    </row>
    <row r="35" spans="2:8" x14ac:dyDescent="0.15">
      <c r="B35">
        <v>19</v>
      </c>
      <c r="C35" t="s">
        <v>91</v>
      </c>
      <c r="D35" t="s">
        <v>90</v>
      </c>
      <c r="E35">
        <v>13</v>
      </c>
      <c r="F35">
        <f t="shared" ca="1" si="0"/>
        <v>41</v>
      </c>
      <c r="G35">
        <v>8000</v>
      </c>
      <c r="H35">
        <v>4600</v>
      </c>
    </row>
    <row r="36" spans="2:8" x14ac:dyDescent="0.15">
      <c r="B36">
        <v>20</v>
      </c>
      <c r="C36" t="s">
        <v>92</v>
      </c>
      <c r="D36" t="s">
        <v>90</v>
      </c>
      <c r="E36">
        <v>11</v>
      </c>
      <c r="F36">
        <f t="shared" ca="1" si="0"/>
        <v>33</v>
      </c>
      <c r="G36">
        <v>5000</v>
      </c>
      <c r="H36">
        <v>4500</v>
      </c>
    </row>
    <row r="37" spans="2:8" x14ac:dyDescent="0.15">
      <c r="B37">
        <v>21</v>
      </c>
      <c r="C37" t="s">
        <v>93</v>
      </c>
      <c r="D37" t="s">
        <v>75</v>
      </c>
      <c r="E37">
        <v>16</v>
      </c>
      <c r="F37">
        <f t="shared" ca="1" si="0"/>
        <v>36</v>
      </c>
      <c r="G37">
        <v>2500</v>
      </c>
      <c r="H37">
        <v>4100</v>
      </c>
    </row>
    <row r="41" spans="2:8" x14ac:dyDescent="0.15">
      <c r="B41" t="s">
        <v>94</v>
      </c>
    </row>
  </sheetData>
  <mergeCells count="12">
    <mergeCell ref="B7:K7"/>
    <mergeCell ref="B8:K8"/>
    <mergeCell ref="B9:K9"/>
    <mergeCell ref="B10:K10"/>
    <mergeCell ref="B11:K11"/>
    <mergeCell ref="B12:K12"/>
    <mergeCell ref="B1:K1"/>
    <mergeCell ref="B2:K2"/>
    <mergeCell ref="B3:K3"/>
    <mergeCell ref="B4:K4"/>
    <mergeCell ref="B5:K5"/>
    <mergeCell ref="B6:K6"/>
  </mergeCells>
  <phoneticPr fontId="2"/>
  <pageMargins left="0.78700000000000003" right="0.78700000000000003" top="0.98399999999999999" bottom="0.98399999999999999" header="0.51200000000000001" footer="0.51200000000000001"/>
  <pageSetup paperSize="9" orientation="portrait" horizontalDpi="0" verticalDpi="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0"/>
  <sheetViews>
    <sheetView workbookViewId="0"/>
  </sheetViews>
  <sheetFormatPr defaultRowHeight="13.5" x14ac:dyDescent="0.15"/>
  <cols>
    <col min="2" max="3" width="8.625" customWidth="1"/>
    <col min="4" max="5" width="6.125" customWidth="1"/>
    <col min="6" max="9" width="8.625" customWidth="1"/>
    <col min="10" max="10" width="4.375" customWidth="1"/>
    <col min="11" max="11" width="14.125" customWidth="1"/>
  </cols>
  <sheetData>
    <row r="2" spans="2:11" x14ac:dyDescent="0.15">
      <c r="B2" s="7" t="s">
        <v>95</v>
      </c>
      <c r="C2" s="7"/>
      <c r="D2" s="7"/>
      <c r="E2" s="7"/>
      <c r="F2" s="7"/>
      <c r="G2" s="7"/>
      <c r="H2" s="7"/>
      <c r="I2" s="7"/>
      <c r="J2" s="7"/>
      <c r="K2" s="7"/>
    </row>
    <row r="3" spans="2:11" x14ac:dyDescent="0.15">
      <c r="B3" s="7" t="s">
        <v>96</v>
      </c>
      <c r="C3" s="7"/>
      <c r="D3" s="7"/>
      <c r="E3" s="7"/>
      <c r="F3" s="7"/>
      <c r="G3" s="7"/>
      <c r="H3" s="7"/>
      <c r="I3" s="7"/>
      <c r="J3" s="7"/>
      <c r="K3" s="7"/>
    </row>
    <row r="4" spans="2:11" x14ac:dyDescent="0.15">
      <c r="B4" s="7" t="s">
        <v>97</v>
      </c>
      <c r="C4" s="7"/>
      <c r="D4" s="7"/>
      <c r="E4" s="7"/>
      <c r="F4" s="7"/>
      <c r="G4" s="7"/>
      <c r="H4" s="7"/>
      <c r="I4" s="7"/>
      <c r="J4" s="7"/>
      <c r="K4" s="7"/>
    </row>
    <row r="5" spans="2:11" x14ac:dyDescent="0.15">
      <c r="B5" s="7" t="s">
        <v>98</v>
      </c>
      <c r="C5" s="7"/>
      <c r="D5" s="7"/>
      <c r="E5" s="7"/>
      <c r="F5" s="7"/>
      <c r="G5" s="7"/>
      <c r="H5" s="7"/>
      <c r="I5" s="7"/>
      <c r="J5" s="7"/>
      <c r="K5" s="7"/>
    </row>
    <row r="6" spans="2:11" x14ac:dyDescent="0.15">
      <c r="B6" s="8" t="s">
        <v>99</v>
      </c>
      <c r="C6" s="8"/>
      <c r="D6" s="8"/>
      <c r="E6" s="8"/>
      <c r="F6" s="8"/>
      <c r="G6" s="8"/>
      <c r="H6" s="8"/>
      <c r="I6" s="8"/>
      <c r="J6" s="8"/>
      <c r="K6" s="8"/>
    </row>
    <row r="7" spans="2:11" x14ac:dyDescent="0.15">
      <c r="B7" s="7" t="s">
        <v>100</v>
      </c>
      <c r="C7" s="7"/>
      <c r="D7" s="7"/>
      <c r="E7" s="7"/>
      <c r="F7" s="7"/>
      <c r="G7" s="7"/>
      <c r="H7" s="7"/>
      <c r="I7" s="7"/>
      <c r="J7" s="7"/>
      <c r="K7" s="7"/>
    </row>
    <row r="8" spans="2:11" x14ac:dyDescent="0.15">
      <c r="B8" s="7" t="s">
        <v>101</v>
      </c>
      <c r="C8" s="7"/>
      <c r="D8" s="7"/>
      <c r="E8" s="7"/>
      <c r="F8" s="7"/>
      <c r="G8" s="7"/>
      <c r="H8" s="7"/>
      <c r="I8" s="7"/>
      <c r="J8" s="7"/>
      <c r="K8" s="7"/>
    </row>
    <row r="9" spans="2:11" x14ac:dyDescent="0.15">
      <c r="B9" s="7" t="s">
        <v>102</v>
      </c>
      <c r="C9" s="7"/>
      <c r="D9" s="7"/>
      <c r="E9" s="7"/>
      <c r="F9" s="7"/>
      <c r="G9" s="7"/>
      <c r="H9" s="7"/>
      <c r="I9" s="7"/>
      <c r="J9" s="7"/>
      <c r="K9" s="7"/>
    </row>
    <row r="10" spans="2:11" x14ac:dyDescent="0.15">
      <c r="B10" s="7" t="s">
        <v>103</v>
      </c>
      <c r="C10" s="7"/>
      <c r="D10" s="7"/>
      <c r="E10" s="7"/>
      <c r="F10" s="7"/>
      <c r="G10" s="7"/>
      <c r="H10" s="7"/>
      <c r="I10" s="7"/>
      <c r="J10" s="7"/>
      <c r="K10" s="7"/>
    </row>
    <row r="11" spans="2:11" x14ac:dyDescent="0.15">
      <c r="B11" s="7" t="s">
        <v>104</v>
      </c>
      <c r="C11" s="7"/>
      <c r="D11" s="7"/>
      <c r="E11" s="7"/>
      <c r="F11" s="7"/>
      <c r="G11" s="7"/>
      <c r="H11" s="7"/>
      <c r="I11" s="7"/>
      <c r="J11" s="7"/>
      <c r="K11" s="7"/>
    </row>
    <row r="12" spans="2:11" x14ac:dyDescent="0.15">
      <c r="B12" s="7" t="s">
        <v>105</v>
      </c>
      <c r="C12" s="7"/>
      <c r="D12" s="7"/>
      <c r="E12" s="7"/>
      <c r="F12" s="7"/>
      <c r="G12" s="7"/>
      <c r="H12" s="7"/>
      <c r="I12" s="7"/>
      <c r="J12" s="7"/>
      <c r="K12" s="7"/>
    </row>
    <row r="13" spans="2:11" x14ac:dyDescent="0.15">
      <c r="B13" s="7" t="s">
        <v>106</v>
      </c>
      <c r="C13" s="7"/>
      <c r="D13" s="7"/>
      <c r="E13" s="7"/>
      <c r="F13" s="7"/>
      <c r="G13" s="7"/>
      <c r="H13" s="7"/>
      <c r="I13" s="7"/>
      <c r="J13" s="7"/>
      <c r="K13" s="7"/>
    </row>
    <row r="14" spans="2:11" x14ac:dyDescent="0.15">
      <c r="B14" s="7" t="s">
        <v>107</v>
      </c>
      <c r="C14" s="7"/>
      <c r="D14" s="7"/>
      <c r="E14" s="7"/>
      <c r="F14" s="7"/>
      <c r="G14" s="7"/>
      <c r="H14" s="7"/>
      <c r="I14" s="7"/>
      <c r="J14" s="7"/>
      <c r="K14" s="7"/>
    </row>
    <row r="15" spans="2:11" x14ac:dyDescent="0.15">
      <c r="B15" s="7" t="s">
        <v>108</v>
      </c>
      <c r="C15" s="7"/>
      <c r="D15" s="7"/>
      <c r="E15" s="7"/>
      <c r="F15" s="7"/>
      <c r="G15" s="7"/>
      <c r="H15" s="7"/>
      <c r="I15" s="7"/>
      <c r="J15" s="7"/>
      <c r="K15" s="7"/>
    </row>
    <row r="16" spans="2:11" x14ac:dyDescent="0.15">
      <c r="B16" t="s">
        <v>109</v>
      </c>
      <c r="C16" s="7" t="s">
        <v>110</v>
      </c>
      <c r="D16" s="7"/>
      <c r="E16" s="7"/>
      <c r="F16" s="7"/>
      <c r="G16" s="7"/>
      <c r="H16" s="7"/>
      <c r="I16" s="7"/>
      <c r="J16" s="7"/>
      <c r="K16" s="7"/>
    </row>
    <row r="17" spans="1:11" x14ac:dyDescent="0.15">
      <c r="B17" s="9"/>
      <c r="C17" s="7" t="s">
        <v>111</v>
      </c>
      <c r="D17" s="7"/>
      <c r="E17" s="7"/>
      <c r="F17" s="7"/>
      <c r="G17" s="7"/>
      <c r="H17" s="7"/>
      <c r="I17" s="7"/>
      <c r="J17" s="7"/>
      <c r="K17" s="7"/>
    </row>
    <row r="18" spans="1:11" x14ac:dyDescent="0.15">
      <c r="C18" t="s">
        <v>112</v>
      </c>
    </row>
    <row r="19" spans="1:11" x14ac:dyDescent="0.15">
      <c r="C19" t="s">
        <v>113</v>
      </c>
    </row>
    <row r="20" spans="1:11" x14ac:dyDescent="0.15">
      <c r="A20" t="s">
        <v>114</v>
      </c>
    </row>
    <row r="21" spans="1:11" x14ac:dyDescent="0.15">
      <c r="A21" t="s">
        <v>115</v>
      </c>
      <c r="B21" t="s">
        <v>116</v>
      </c>
      <c r="C21" t="s">
        <v>117</v>
      </c>
      <c r="D21" t="s">
        <v>118</v>
      </c>
      <c r="E21" t="s">
        <v>119</v>
      </c>
      <c r="F21" t="s">
        <v>120</v>
      </c>
      <c r="G21" t="s">
        <v>121</v>
      </c>
      <c r="H21" t="s">
        <v>122</v>
      </c>
      <c r="I21" t="s">
        <v>123</v>
      </c>
      <c r="J21" t="s">
        <v>8</v>
      </c>
      <c r="K21" t="s">
        <v>124</v>
      </c>
    </row>
    <row r="22" spans="1:11" x14ac:dyDescent="0.15">
      <c r="A22" t="s">
        <v>125</v>
      </c>
      <c r="B22" t="s">
        <v>126</v>
      </c>
      <c r="C22" t="s">
        <v>127</v>
      </c>
      <c r="D22">
        <f t="shared" ref="D22:E40" ca="1" si="0">INT(RAND()*30+20)</f>
        <v>43</v>
      </c>
      <c r="E22">
        <f t="shared" ca="1" si="0"/>
        <v>36</v>
      </c>
      <c r="K22" t="s">
        <v>128</v>
      </c>
    </row>
    <row r="23" spans="1:11" x14ac:dyDescent="0.15">
      <c r="A23" t="s">
        <v>129</v>
      </c>
      <c r="B23" t="s">
        <v>130</v>
      </c>
      <c r="C23" t="s">
        <v>131</v>
      </c>
      <c r="D23">
        <f t="shared" ca="1" si="0"/>
        <v>42</v>
      </c>
      <c r="E23">
        <f t="shared" ca="1" si="0"/>
        <v>47</v>
      </c>
      <c r="K23" t="s">
        <v>132</v>
      </c>
    </row>
    <row r="24" spans="1:11" x14ac:dyDescent="0.15">
      <c r="A24" t="s">
        <v>133</v>
      </c>
      <c r="B24" t="s">
        <v>134</v>
      </c>
      <c r="C24" t="s">
        <v>135</v>
      </c>
      <c r="D24">
        <f t="shared" ca="1" si="0"/>
        <v>46</v>
      </c>
      <c r="E24">
        <f t="shared" ca="1" si="0"/>
        <v>24</v>
      </c>
      <c r="K24" t="s">
        <v>136</v>
      </c>
    </row>
    <row r="25" spans="1:11" x14ac:dyDescent="0.15">
      <c r="A25" t="s">
        <v>137</v>
      </c>
      <c r="B25" t="s">
        <v>138</v>
      </c>
      <c r="C25" t="s">
        <v>139</v>
      </c>
      <c r="D25">
        <f t="shared" ca="1" si="0"/>
        <v>24</v>
      </c>
      <c r="E25">
        <f t="shared" ca="1" si="0"/>
        <v>48</v>
      </c>
      <c r="K25" t="s">
        <v>140</v>
      </c>
    </row>
    <row r="26" spans="1:11" x14ac:dyDescent="0.15">
      <c r="A26" t="s">
        <v>141</v>
      </c>
      <c r="B26" t="s">
        <v>142</v>
      </c>
      <c r="C26" t="s">
        <v>143</v>
      </c>
      <c r="D26">
        <f t="shared" ca="1" si="0"/>
        <v>41</v>
      </c>
      <c r="E26">
        <f t="shared" ca="1" si="0"/>
        <v>30</v>
      </c>
      <c r="K26" t="s">
        <v>144</v>
      </c>
    </row>
    <row r="27" spans="1:11" x14ac:dyDescent="0.15">
      <c r="A27" t="s">
        <v>145</v>
      </c>
      <c r="B27" t="s">
        <v>146</v>
      </c>
      <c r="C27" t="s">
        <v>147</v>
      </c>
      <c r="D27">
        <f t="shared" ca="1" si="0"/>
        <v>49</v>
      </c>
      <c r="E27">
        <f t="shared" ca="1" si="0"/>
        <v>31</v>
      </c>
      <c r="K27" t="s">
        <v>148</v>
      </c>
    </row>
    <row r="28" spans="1:11" x14ac:dyDescent="0.15">
      <c r="A28" t="s">
        <v>149</v>
      </c>
      <c r="B28" t="s">
        <v>150</v>
      </c>
      <c r="C28" t="s">
        <v>151</v>
      </c>
      <c r="D28">
        <f t="shared" ca="1" si="0"/>
        <v>35</v>
      </c>
      <c r="E28">
        <f t="shared" ca="1" si="0"/>
        <v>20</v>
      </c>
      <c r="K28" t="s">
        <v>152</v>
      </c>
    </row>
    <row r="29" spans="1:11" x14ac:dyDescent="0.15">
      <c r="A29" t="s">
        <v>153</v>
      </c>
      <c r="B29" t="s">
        <v>154</v>
      </c>
      <c r="C29" t="s">
        <v>155</v>
      </c>
      <c r="D29">
        <f t="shared" ca="1" si="0"/>
        <v>40</v>
      </c>
      <c r="E29">
        <f t="shared" ca="1" si="0"/>
        <v>38</v>
      </c>
      <c r="K29" t="s">
        <v>156</v>
      </c>
    </row>
    <row r="30" spans="1:11" x14ac:dyDescent="0.15">
      <c r="A30" t="s">
        <v>157</v>
      </c>
      <c r="B30" t="s">
        <v>158</v>
      </c>
      <c r="C30" t="s">
        <v>159</v>
      </c>
      <c r="D30">
        <f t="shared" ca="1" si="0"/>
        <v>48</v>
      </c>
      <c r="E30">
        <f t="shared" ca="1" si="0"/>
        <v>49</v>
      </c>
      <c r="K30" t="s">
        <v>160</v>
      </c>
    </row>
    <row r="31" spans="1:11" x14ac:dyDescent="0.15">
      <c r="A31" t="s">
        <v>161</v>
      </c>
      <c r="B31" t="s">
        <v>162</v>
      </c>
      <c r="C31" t="s">
        <v>163</v>
      </c>
      <c r="D31">
        <f t="shared" ca="1" si="0"/>
        <v>28</v>
      </c>
      <c r="E31">
        <f t="shared" ca="1" si="0"/>
        <v>48</v>
      </c>
      <c r="K31" t="s">
        <v>164</v>
      </c>
    </row>
    <row r="32" spans="1:11" x14ac:dyDescent="0.15">
      <c r="A32" t="s">
        <v>165</v>
      </c>
      <c r="B32" t="s">
        <v>166</v>
      </c>
      <c r="C32" t="s">
        <v>167</v>
      </c>
      <c r="D32">
        <f t="shared" ca="1" si="0"/>
        <v>37</v>
      </c>
      <c r="E32">
        <f t="shared" ca="1" si="0"/>
        <v>49</v>
      </c>
    </row>
    <row r="33" spans="1:11" x14ac:dyDescent="0.15">
      <c r="A33" t="s">
        <v>168</v>
      </c>
      <c r="B33" t="s">
        <v>169</v>
      </c>
      <c r="C33" t="s">
        <v>170</v>
      </c>
      <c r="D33">
        <f t="shared" ca="1" si="0"/>
        <v>25</v>
      </c>
      <c r="E33">
        <f t="shared" ca="1" si="0"/>
        <v>24</v>
      </c>
    </row>
    <row r="34" spans="1:11" x14ac:dyDescent="0.15">
      <c r="A34" t="s">
        <v>171</v>
      </c>
      <c r="B34" t="s">
        <v>172</v>
      </c>
      <c r="C34" t="s">
        <v>173</v>
      </c>
      <c r="D34">
        <f t="shared" ca="1" si="0"/>
        <v>38</v>
      </c>
      <c r="E34">
        <f t="shared" ca="1" si="0"/>
        <v>47</v>
      </c>
    </row>
    <row r="35" spans="1:11" x14ac:dyDescent="0.15">
      <c r="A35" t="s">
        <v>174</v>
      </c>
      <c r="B35" t="s">
        <v>175</v>
      </c>
      <c r="C35" t="s">
        <v>176</v>
      </c>
      <c r="D35">
        <f t="shared" ca="1" si="0"/>
        <v>35</v>
      </c>
      <c r="E35">
        <f t="shared" ca="1" si="0"/>
        <v>48</v>
      </c>
    </row>
    <row r="36" spans="1:11" x14ac:dyDescent="0.15">
      <c r="A36" t="s">
        <v>177</v>
      </c>
      <c r="B36" t="s">
        <v>178</v>
      </c>
      <c r="C36" t="s">
        <v>179</v>
      </c>
      <c r="D36">
        <f t="shared" ca="1" si="0"/>
        <v>22</v>
      </c>
      <c r="E36">
        <f t="shared" ca="1" si="0"/>
        <v>47</v>
      </c>
      <c r="K36" t="s">
        <v>180</v>
      </c>
    </row>
    <row r="37" spans="1:11" x14ac:dyDescent="0.15">
      <c r="A37" t="s">
        <v>181</v>
      </c>
      <c r="B37" t="s">
        <v>182</v>
      </c>
      <c r="C37" t="s">
        <v>183</v>
      </c>
      <c r="D37">
        <f t="shared" ca="1" si="0"/>
        <v>20</v>
      </c>
      <c r="E37">
        <f t="shared" ca="1" si="0"/>
        <v>26</v>
      </c>
      <c r="K37" t="s">
        <v>184</v>
      </c>
    </row>
    <row r="38" spans="1:11" x14ac:dyDescent="0.15">
      <c r="A38" t="s">
        <v>185</v>
      </c>
      <c r="B38" t="s">
        <v>186</v>
      </c>
      <c r="C38" t="s">
        <v>187</v>
      </c>
      <c r="D38">
        <f t="shared" ca="1" si="0"/>
        <v>47</v>
      </c>
      <c r="E38">
        <f t="shared" ca="1" si="0"/>
        <v>42</v>
      </c>
    </row>
    <row r="39" spans="1:11" x14ac:dyDescent="0.15">
      <c r="A39" t="s">
        <v>188</v>
      </c>
      <c r="B39" t="s">
        <v>189</v>
      </c>
      <c r="C39" t="s">
        <v>190</v>
      </c>
      <c r="D39">
        <f t="shared" ca="1" si="0"/>
        <v>20</v>
      </c>
      <c r="E39">
        <f t="shared" ca="1" si="0"/>
        <v>38</v>
      </c>
    </row>
    <row r="40" spans="1:11" x14ac:dyDescent="0.15">
      <c r="A40" t="s">
        <v>191</v>
      </c>
      <c r="B40" t="s">
        <v>192</v>
      </c>
      <c r="C40" t="s">
        <v>193</v>
      </c>
      <c r="D40">
        <f t="shared" ca="1" si="0"/>
        <v>42</v>
      </c>
      <c r="E40">
        <f t="shared" ca="1" si="0"/>
        <v>32</v>
      </c>
    </row>
  </sheetData>
  <mergeCells count="16">
    <mergeCell ref="B14:K14"/>
    <mergeCell ref="B15:K15"/>
    <mergeCell ref="C16:K16"/>
    <mergeCell ref="C17:K17"/>
    <mergeCell ref="B8:K8"/>
    <mergeCell ref="B9:K9"/>
    <mergeCell ref="B10:K10"/>
    <mergeCell ref="B11:K11"/>
    <mergeCell ref="B12:K12"/>
    <mergeCell ref="B13:K13"/>
    <mergeCell ref="B2:K2"/>
    <mergeCell ref="B3:K3"/>
    <mergeCell ref="B4:K4"/>
    <mergeCell ref="B5:K5"/>
    <mergeCell ref="B6:K6"/>
    <mergeCell ref="B7:K7"/>
  </mergeCells>
  <phoneticPr fontId="2"/>
  <pageMargins left="0.78700000000000003" right="0.78700000000000003" top="0.98399999999999999" bottom="0.98399999999999999" header="0.51200000000000001" footer="0.51200000000000001"/>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2"/>
  <sheetViews>
    <sheetView workbookViewId="0"/>
  </sheetViews>
  <sheetFormatPr defaultRowHeight="13.5" x14ac:dyDescent="0.15"/>
  <cols>
    <col min="1" max="1" width="2.5" customWidth="1"/>
    <col min="2" max="2" width="13.25" customWidth="1"/>
  </cols>
  <sheetData>
    <row r="1" spans="2:11" x14ac:dyDescent="0.15">
      <c r="B1" t="s">
        <v>194</v>
      </c>
    </row>
    <row r="2" spans="2:11" x14ac:dyDescent="0.15">
      <c r="B2" s="7" t="s">
        <v>195</v>
      </c>
      <c r="C2" s="7"/>
      <c r="D2" s="7"/>
      <c r="E2" s="7"/>
      <c r="F2" s="7"/>
      <c r="G2" s="7"/>
      <c r="H2" s="7"/>
      <c r="I2" s="7"/>
      <c r="J2" s="7"/>
      <c r="K2" s="7"/>
    </row>
    <row r="3" spans="2:11" x14ac:dyDescent="0.15">
      <c r="B3" s="7" t="s">
        <v>196</v>
      </c>
      <c r="C3" s="7"/>
      <c r="D3" s="7"/>
      <c r="E3" s="7"/>
      <c r="F3" s="7"/>
      <c r="G3" s="7"/>
      <c r="H3" s="7"/>
      <c r="I3" s="7"/>
      <c r="J3" s="7"/>
      <c r="K3" s="7"/>
    </row>
    <row r="4" spans="2:11" x14ac:dyDescent="0.15">
      <c r="B4" s="7" t="s">
        <v>197</v>
      </c>
      <c r="C4" s="7"/>
      <c r="D4" s="7"/>
      <c r="E4" s="7"/>
      <c r="F4" s="7"/>
      <c r="G4" s="7"/>
      <c r="H4" s="7"/>
      <c r="I4" s="7"/>
      <c r="J4" s="7"/>
      <c r="K4" s="7"/>
    </row>
    <row r="5" spans="2:11" x14ac:dyDescent="0.15">
      <c r="B5" s="7" t="s">
        <v>198</v>
      </c>
      <c r="C5" s="7"/>
      <c r="D5" s="7"/>
      <c r="E5" s="7"/>
      <c r="F5" s="7"/>
      <c r="G5" s="7"/>
      <c r="H5" s="7"/>
      <c r="I5" s="7"/>
      <c r="J5" s="7"/>
      <c r="K5" s="7"/>
    </row>
    <row r="6" spans="2:11" x14ac:dyDescent="0.15">
      <c r="B6" s="7" t="s">
        <v>199</v>
      </c>
      <c r="C6" s="7"/>
      <c r="D6" s="7"/>
      <c r="E6" s="7"/>
      <c r="F6" s="7"/>
      <c r="G6" s="7"/>
      <c r="H6" s="7"/>
      <c r="I6" s="7"/>
      <c r="J6" s="7"/>
      <c r="K6" s="7"/>
    </row>
    <row r="7" spans="2:11" x14ac:dyDescent="0.15">
      <c r="B7" s="7" t="s">
        <v>200</v>
      </c>
      <c r="C7" s="7"/>
      <c r="D7" s="7"/>
      <c r="E7" s="7"/>
      <c r="F7" s="7"/>
      <c r="G7" s="7"/>
      <c r="H7" s="7"/>
      <c r="I7" s="7"/>
      <c r="J7" s="7"/>
      <c r="K7" s="7"/>
    </row>
    <row r="8" spans="2:11" x14ac:dyDescent="0.15">
      <c r="B8" s="7" t="s">
        <v>201</v>
      </c>
      <c r="C8" s="7"/>
      <c r="D8" s="7"/>
      <c r="E8" s="7"/>
      <c r="F8" s="7"/>
      <c r="G8" s="7"/>
      <c r="H8" s="7"/>
      <c r="I8" s="7"/>
      <c r="J8" s="7"/>
      <c r="K8" s="7"/>
    </row>
    <row r="9" spans="2:11" x14ac:dyDescent="0.15">
      <c r="B9" s="7" t="s">
        <v>202</v>
      </c>
      <c r="C9" s="7"/>
      <c r="D9" s="7"/>
      <c r="E9" s="7"/>
      <c r="F9" s="7"/>
      <c r="G9" s="7"/>
      <c r="H9" s="7"/>
      <c r="I9" s="7"/>
      <c r="J9" s="7"/>
      <c r="K9" s="7"/>
    </row>
    <row r="10" spans="2:11" x14ac:dyDescent="0.15">
      <c r="B10" s="8" t="s">
        <v>203</v>
      </c>
      <c r="C10" s="8"/>
      <c r="D10" s="8"/>
      <c r="E10" s="8"/>
      <c r="F10" s="8"/>
      <c r="G10" s="8"/>
      <c r="H10" s="8"/>
      <c r="I10" s="8"/>
      <c r="J10" s="8"/>
      <c r="K10" s="8"/>
    </row>
    <row r="11" spans="2:11" x14ac:dyDescent="0.15">
      <c r="B11" s="7" t="s">
        <v>204</v>
      </c>
      <c r="C11" s="7"/>
      <c r="D11" s="7"/>
      <c r="E11" s="7"/>
      <c r="F11" s="7"/>
      <c r="G11" s="7"/>
      <c r="H11" s="7"/>
      <c r="I11" s="7"/>
      <c r="J11" s="7"/>
      <c r="K11" s="7"/>
    </row>
    <row r="12" spans="2:11" x14ac:dyDescent="0.15">
      <c r="B12" s="7" t="s">
        <v>205</v>
      </c>
      <c r="C12" s="7"/>
      <c r="D12" s="7"/>
      <c r="E12" s="7"/>
      <c r="F12" s="7"/>
      <c r="G12" s="7"/>
      <c r="H12" s="7"/>
      <c r="I12" s="7"/>
      <c r="J12" s="7"/>
      <c r="K12" s="7"/>
    </row>
    <row r="13" spans="2:11" x14ac:dyDescent="0.15">
      <c r="B13" s="7" t="s">
        <v>206</v>
      </c>
      <c r="C13" s="7"/>
      <c r="D13" s="7"/>
      <c r="E13" s="7"/>
      <c r="F13" s="7"/>
      <c r="G13" s="7"/>
      <c r="H13" s="7"/>
      <c r="I13" s="7"/>
      <c r="J13" s="7"/>
      <c r="K13" s="7"/>
    </row>
    <row r="14" spans="2:11" x14ac:dyDescent="0.15">
      <c r="B14" s="7"/>
      <c r="C14" s="7"/>
      <c r="D14" s="7"/>
      <c r="E14" s="7"/>
      <c r="F14" s="7"/>
      <c r="G14" s="7"/>
      <c r="H14" s="7"/>
      <c r="I14" s="7"/>
      <c r="J14" s="7"/>
      <c r="K14" s="7"/>
    </row>
    <row r="15" spans="2:11" x14ac:dyDescent="0.15">
      <c r="B15" s="7" t="s">
        <v>207</v>
      </c>
      <c r="C15" s="7"/>
      <c r="D15" s="7"/>
      <c r="E15" s="7"/>
      <c r="F15" s="7"/>
      <c r="G15" s="7"/>
      <c r="H15" s="7"/>
      <c r="I15" s="7"/>
      <c r="J15" s="7"/>
      <c r="K15" s="7"/>
    </row>
    <row r="16" spans="2:11" x14ac:dyDescent="0.15">
      <c r="B16" s="7" t="s">
        <v>208</v>
      </c>
      <c r="C16" s="7"/>
      <c r="D16" s="7"/>
      <c r="E16" s="7"/>
      <c r="F16" s="7"/>
      <c r="G16" s="7"/>
      <c r="H16" s="7"/>
      <c r="I16" s="7"/>
      <c r="J16" s="7"/>
      <c r="K16" s="7"/>
    </row>
    <row r="17" spans="2:11" x14ac:dyDescent="0.15">
      <c r="B17" s="7" t="s">
        <v>209</v>
      </c>
      <c r="C17" s="7"/>
      <c r="D17" s="7"/>
      <c r="E17" s="7"/>
      <c r="F17" s="7"/>
      <c r="G17" s="7"/>
      <c r="H17" s="7"/>
      <c r="I17" s="7"/>
      <c r="J17" s="7"/>
      <c r="K17" s="7"/>
    </row>
    <row r="18" spans="2:11" x14ac:dyDescent="0.15">
      <c r="B18" s="7" t="s">
        <v>210</v>
      </c>
      <c r="C18" s="7"/>
      <c r="D18" s="7"/>
      <c r="E18" s="7"/>
      <c r="F18" s="7"/>
      <c r="G18" s="7"/>
      <c r="H18" s="7"/>
      <c r="I18" s="7"/>
      <c r="J18" s="7"/>
      <c r="K18" s="7"/>
    </row>
    <row r="19" spans="2:11" x14ac:dyDescent="0.15">
      <c r="B19" s="7" t="s">
        <v>211</v>
      </c>
      <c r="C19" s="7"/>
      <c r="D19" s="7"/>
      <c r="E19" s="7"/>
      <c r="F19" s="7"/>
      <c r="G19" s="7"/>
      <c r="H19" s="7"/>
      <c r="I19" s="7"/>
      <c r="J19" s="7"/>
      <c r="K19" s="7"/>
    </row>
    <row r="20" spans="2:11" x14ac:dyDescent="0.15">
      <c r="B20" s="7"/>
      <c r="C20" s="7"/>
      <c r="D20" s="7"/>
      <c r="E20" s="7"/>
      <c r="F20" s="7"/>
      <c r="G20" s="7"/>
      <c r="H20" s="7"/>
      <c r="I20" s="7"/>
      <c r="J20" s="7"/>
      <c r="K20" s="7"/>
    </row>
    <row r="21" spans="2:11" x14ac:dyDescent="0.15">
      <c r="B21" s="7" t="s">
        <v>212</v>
      </c>
      <c r="C21" s="7"/>
      <c r="D21" s="7"/>
      <c r="E21" s="7"/>
      <c r="F21" s="7"/>
      <c r="G21" s="7"/>
      <c r="H21" s="7"/>
      <c r="I21" s="7"/>
      <c r="J21" s="7"/>
      <c r="K21" s="7"/>
    </row>
    <row r="22" spans="2:11" x14ac:dyDescent="0.15">
      <c r="B22" s="7" t="s">
        <v>213</v>
      </c>
      <c r="C22" s="7"/>
      <c r="D22" s="7"/>
      <c r="E22" s="7"/>
      <c r="F22" s="7"/>
      <c r="G22" s="7"/>
      <c r="H22" s="7"/>
      <c r="I22" s="7"/>
      <c r="J22" s="7"/>
      <c r="K22" s="7"/>
    </row>
    <row r="23" spans="2:11" x14ac:dyDescent="0.15">
      <c r="B23" s="7" t="s">
        <v>209</v>
      </c>
      <c r="C23" s="7"/>
      <c r="D23" s="7"/>
      <c r="E23" s="7"/>
      <c r="F23" s="7"/>
      <c r="G23" s="7"/>
      <c r="H23" s="7"/>
      <c r="I23" s="7"/>
      <c r="J23" s="7"/>
      <c r="K23" s="7"/>
    </row>
    <row r="24" spans="2:11" x14ac:dyDescent="0.15">
      <c r="B24" s="7" t="s">
        <v>214</v>
      </c>
      <c r="C24" s="7"/>
      <c r="D24" s="7"/>
      <c r="E24" s="7"/>
      <c r="F24" s="7"/>
      <c r="G24" s="7"/>
      <c r="H24" s="7"/>
      <c r="I24" s="7"/>
      <c r="J24" s="7"/>
      <c r="K24" s="7"/>
    </row>
    <row r="25" spans="2:11" x14ac:dyDescent="0.15">
      <c r="B25" s="7" t="s">
        <v>215</v>
      </c>
      <c r="C25" s="7"/>
      <c r="D25" s="7"/>
      <c r="E25" s="7"/>
      <c r="F25" s="7"/>
      <c r="G25" s="7"/>
      <c r="H25" s="7"/>
      <c r="I25" s="7"/>
      <c r="J25" s="7"/>
      <c r="K25" s="7"/>
    </row>
    <row r="26" spans="2:11" x14ac:dyDescent="0.15">
      <c r="B26" s="7" t="s">
        <v>216</v>
      </c>
      <c r="C26" s="7"/>
      <c r="D26" s="7"/>
      <c r="E26" s="7"/>
      <c r="F26" s="7"/>
      <c r="G26" s="7"/>
      <c r="H26" s="7"/>
      <c r="I26" s="7"/>
      <c r="J26" s="7"/>
      <c r="K26" s="7"/>
    </row>
    <row r="27" spans="2:11" x14ac:dyDescent="0.15">
      <c r="B27" s="7"/>
      <c r="C27" s="7"/>
      <c r="D27" s="7"/>
      <c r="E27" s="7"/>
      <c r="F27" s="7"/>
      <c r="G27" s="7"/>
      <c r="H27" s="7"/>
      <c r="I27" s="7"/>
      <c r="J27" s="7"/>
      <c r="K27" s="7"/>
    </row>
    <row r="28" spans="2:11" x14ac:dyDescent="0.15">
      <c r="B28" s="7" t="s">
        <v>217</v>
      </c>
      <c r="C28" s="7"/>
      <c r="D28" s="7"/>
      <c r="E28" s="7"/>
      <c r="F28" s="7"/>
      <c r="G28" s="7"/>
      <c r="H28" s="7"/>
      <c r="I28" s="7"/>
      <c r="J28" s="7"/>
      <c r="K28" s="7"/>
    </row>
    <row r="29" spans="2:11" x14ac:dyDescent="0.15">
      <c r="B29" s="7" t="s">
        <v>218</v>
      </c>
      <c r="C29" s="7"/>
      <c r="D29" s="7"/>
      <c r="E29" s="7"/>
      <c r="F29" s="7"/>
      <c r="G29" s="7"/>
      <c r="H29" s="7"/>
      <c r="I29" s="7"/>
      <c r="J29" s="7"/>
      <c r="K29" s="7"/>
    </row>
    <row r="30" spans="2:11" x14ac:dyDescent="0.15">
      <c r="B30" s="7" t="s">
        <v>219</v>
      </c>
      <c r="C30" s="7"/>
      <c r="D30" s="7"/>
      <c r="E30" s="7"/>
      <c r="F30" s="7"/>
      <c r="G30" s="7"/>
      <c r="H30" s="7"/>
      <c r="I30" s="7"/>
      <c r="J30" s="7"/>
      <c r="K30" s="7"/>
    </row>
    <row r="31" spans="2:11" x14ac:dyDescent="0.15">
      <c r="B31" s="7" t="s">
        <v>220</v>
      </c>
      <c r="C31" s="7"/>
      <c r="D31" s="7"/>
      <c r="E31" s="7"/>
      <c r="F31" s="7"/>
      <c r="G31" s="7"/>
      <c r="H31" s="7"/>
      <c r="I31" s="7"/>
      <c r="J31" s="7"/>
      <c r="K31" s="7"/>
    </row>
    <row r="32" spans="2:11" x14ac:dyDescent="0.15">
      <c r="B32" s="7" t="s">
        <v>221</v>
      </c>
      <c r="C32" s="7"/>
      <c r="D32" s="7"/>
      <c r="E32" s="7"/>
      <c r="F32" s="7"/>
      <c r="G32" s="7"/>
      <c r="H32" s="7"/>
      <c r="I32" s="7"/>
      <c r="J32" s="7"/>
      <c r="K32" s="7"/>
    </row>
    <row r="33" spans="2:11" x14ac:dyDescent="0.15">
      <c r="B33" s="7" t="s">
        <v>222</v>
      </c>
      <c r="C33" s="7"/>
      <c r="D33" s="7"/>
      <c r="E33" s="7"/>
      <c r="F33" s="7"/>
      <c r="G33" s="7"/>
      <c r="H33" s="7"/>
      <c r="I33" s="7"/>
      <c r="J33" s="7"/>
      <c r="K33" s="7"/>
    </row>
    <row r="38" spans="2:11" x14ac:dyDescent="0.15">
      <c r="B38" t="s">
        <v>223</v>
      </c>
    </row>
    <row r="39" spans="2:11" x14ac:dyDescent="0.15">
      <c r="C39" t="s">
        <v>224</v>
      </c>
      <c r="D39" t="s">
        <v>225</v>
      </c>
      <c r="E39" t="s">
        <v>226</v>
      </c>
      <c r="F39" t="s">
        <v>227</v>
      </c>
      <c r="G39" t="s">
        <v>228</v>
      </c>
      <c r="H39" t="s">
        <v>229</v>
      </c>
      <c r="I39" t="s">
        <v>230</v>
      </c>
      <c r="J39" t="s">
        <v>231</v>
      </c>
      <c r="K39" t="s">
        <v>232</v>
      </c>
    </row>
    <row r="40" spans="2:11" x14ac:dyDescent="0.15">
      <c r="B40" t="s">
        <v>233</v>
      </c>
      <c r="C40">
        <v>340000</v>
      </c>
      <c r="D40">
        <v>290000</v>
      </c>
      <c r="E40">
        <v>120000</v>
      </c>
      <c r="F40">
        <v>2100000</v>
      </c>
      <c r="G40">
        <v>410000</v>
      </c>
      <c r="H40">
        <v>680000</v>
      </c>
      <c r="I40">
        <v>320000</v>
      </c>
      <c r="J40">
        <v>1050000</v>
      </c>
    </row>
    <row r="41" spans="2:11" x14ac:dyDescent="0.15">
      <c r="B41" t="s">
        <v>234</v>
      </c>
      <c r="C41">
        <v>320000</v>
      </c>
      <c r="D41">
        <v>290000</v>
      </c>
      <c r="E41">
        <v>90000</v>
      </c>
      <c r="F41">
        <v>2150000</v>
      </c>
      <c r="G41">
        <v>370000</v>
      </c>
      <c r="H41">
        <v>670000</v>
      </c>
      <c r="I41">
        <v>320000</v>
      </c>
      <c r="J41">
        <v>1070000</v>
      </c>
    </row>
    <row r="42" spans="2:11" x14ac:dyDescent="0.15">
      <c r="B42" t="s">
        <v>235</v>
      </c>
    </row>
    <row r="43" spans="2:11" x14ac:dyDescent="0.15">
      <c r="B43" t="s">
        <v>236</v>
      </c>
      <c r="C43">
        <v>330000</v>
      </c>
      <c r="D43">
        <v>280000</v>
      </c>
      <c r="E43">
        <v>100000</v>
      </c>
      <c r="F43">
        <v>2110000</v>
      </c>
      <c r="G43">
        <v>430000</v>
      </c>
      <c r="H43">
        <v>660000</v>
      </c>
      <c r="I43">
        <v>330000</v>
      </c>
      <c r="J43">
        <v>1030000</v>
      </c>
    </row>
    <row r="44" spans="2:11" x14ac:dyDescent="0.15">
      <c r="B44" t="s">
        <v>237</v>
      </c>
      <c r="C44">
        <v>340000</v>
      </c>
      <c r="D44">
        <v>260000</v>
      </c>
      <c r="E44">
        <v>120000</v>
      </c>
      <c r="F44">
        <v>2220000</v>
      </c>
      <c r="G44">
        <v>400000</v>
      </c>
      <c r="H44">
        <v>700000</v>
      </c>
      <c r="I44">
        <v>280000</v>
      </c>
      <c r="J44">
        <v>1060000</v>
      </c>
    </row>
    <row r="45" spans="2:11" x14ac:dyDescent="0.15">
      <c r="B45" t="s">
        <v>238</v>
      </c>
    </row>
    <row r="46" spans="2:11" x14ac:dyDescent="0.15">
      <c r="B46" t="s">
        <v>239</v>
      </c>
      <c r="C46">
        <v>350000</v>
      </c>
      <c r="D46">
        <v>220000</v>
      </c>
      <c r="E46">
        <v>130000</v>
      </c>
      <c r="F46">
        <v>2210000</v>
      </c>
      <c r="G46">
        <v>350000</v>
      </c>
      <c r="H46">
        <v>760000</v>
      </c>
      <c r="I46">
        <v>250000</v>
      </c>
      <c r="J46">
        <v>1050000</v>
      </c>
    </row>
    <row r="47" spans="2:11" x14ac:dyDescent="0.15">
      <c r="B47" t="s">
        <v>240</v>
      </c>
      <c r="C47">
        <v>410000</v>
      </c>
      <c r="D47">
        <v>270000</v>
      </c>
      <c r="E47">
        <v>100000</v>
      </c>
      <c r="F47">
        <v>2200000</v>
      </c>
      <c r="G47">
        <v>340000</v>
      </c>
      <c r="H47">
        <v>810000</v>
      </c>
      <c r="I47">
        <v>240000</v>
      </c>
      <c r="J47">
        <v>1020000</v>
      </c>
    </row>
    <row r="48" spans="2:11" x14ac:dyDescent="0.15">
      <c r="B48" t="s">
        <v>241</v>
      </c>
    </row>
    <row r="49" spans="2:10" x14ac:dyDescent="0.15">
      <c r="B49" t="s">
        <v>242</v>
      </c>
      <c r="C49">
        <v>370000</v>
      </c>
      <c r="D49">
        <v>230000</v>
      </c>
      <c r="E49">
        <v>100000</v>
      </c>
      <c r="F49">
        <v>2250000</v>
      </c>
      <c r="G49">
        <v>310000</v>
      </c>
      <c r="H49">
        <v>840000</v>
      </c>
      <c r="I49">
        <v>250000</v>
      </c>
      <c r="J49">
        <v>1000000</v>
      </c>
    </row>
    <row r="50" spans="2:10" x14ac:dyDescent="0.15">
      <c r="B50" t="s">
        <v>243</v>
      </c>
      <c r="C50">
        <v>330000</v>
      </c>
      <c r="D50">
        <v>280000</v>
      </c>
      <c r="E50">
        <v>100000</v>
      </c>
      <c r="F50">
        <v>2280000</v>
      </c>
      <c r="G50">
        <v>320000</v>
      </c>
      <c r="H50">
        <v>820000</v>
      </c>
      <c r="I50">
        <v>270000</v>
      </c>
      <c r="J50">
        <v>960000</v>
      </c>
    </row>
    <row r="51" spans="2:10" x14ac:dyDescent="0.15">
      <c r="B51" t="s">
        <v>244</v>
      </c>
    </row>
    <row r="52" spans="2:10" x14ac:dyDescent="0.15">
      <c r="B52" t="s">
        <v>232</v>
      </c>
    </row>
  </sheetData>
  <mergeCells count="32">
    <mergeCell ref="B32:K32"/>
    <mergeCell ref="B33:K33"/>
    <mergeCell ref="B26:K26"/>
    <mergeCell ref="B27:K27"/>
    <mergeCell ref="B28:K28"/>
    <mergeCell ref="B29:K29"/>
    <mergeCell ref="B30:K30"/>
    <mergeCell ref="B31:K31"/>
    <mergeCell ref="B20:K20"/>
    <mergeCell ref="B21:K21"/>
    <mergeCell ref="B22:K22"/>
    <mergeCell ref="B23:K23"/>
    <mergeCell ref="B24:K24"/>
    <mergeCell ref="B25:K25"/>
    <mergeCell ref="B14:K14"/>
    <mergeCell ref="B15:K15"/>
    <mergeCell ref="B16:K16"/>
    <mergeCell ref="B17:K17"/>
    <mergeCell ref="B18:K18"/>
    <mergeCell ref="B19:K19"/>
    <mergeCell ref="B8:K8"/>
    <mergeCell ref="B9:K9"/>
    <mergeCell ref="B10:K10"/>
    <mergeCell ref="B11:K11"/>
    <mergeCell ref="B12:K12"/>
    <mergeCell ref="B13:K13"/>
    <mergeCell ref="B2:K2"/>
    <mergeCell ref="B3:K3"/>
    <mergeCell ref="B4:K4"/>
    <mergeCell ref="B5:K5"/>
    <mergeCell ref="B6:K6"/>
    <mergeCell ref="B7:K7"/>
  </mergeCells>
  <phoneticPr fontId="2"/>
  <pageMargins left="0.78700000000000003" right="0.78700000000000003" top="0.98399999999999999" bottom="0.98399999999999999" header="0.51200000000000001" footer="0.51200000000000001"/>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3"/>
  <sheetViews>
    <sheetView workbookViewId="0"/>
  </sheetViews>
  <sheetFormatPr defaultRowHeight="13.5" x14ac:dyDescent="0.15"/>
  <cols>
    <col min="3" max="5" width="9.125" bestFit="1" customWidth="1"/>
    <col min="6" max="9" width="9.25" bestFit="1" customWidth="1"/>
    <col min="10" max="10" width="9.125" bestFit="1" customWidth="1"/>
  </cols>
  <sheetData>
    <row r="1" spans="2:2" x14ac:dyDescent="0.15">
      <c r="B1" t="s">
        <v>245</v>
      </c>
    </row>
    <row r="2" spans="2:2" x14ac:dyDescent="0.15">
      <c r="B2" t="s">
        <v>246</v>
      </c>
    </row>
    <row r="3" spans="2:2" x14ac:dyDescent="0.15">
      <c r="B3" t="s">
        <v>247</v>
      </c>
    </row>
    <row r="4" spans="2:2" x14ac:dyDescent="0.15">
      <c r="B4" t="s">
        <v>248</v>
      </c>
    </row>
    <row r="5" spans="2:2" x14ac:dyDescent="0.15">
      <c r="B5" t="s">
        <v>249</v>
      </c>
    </row>
    <row r="6" spans="2:2" x14ac:dyDescent="0.15">
      <c r="B6" t="s">
        <v>250</v>
      </c>
    </row>
    <row r="7" spans="2:2" x14ac:dyDescent="0.15">
      <c r="B7" t="s">
        <v>251</v>
      </c>
    </row>
    <row r="8" spans="2:2" x14ac:dyDescent="0.15">
      <c r="B8" t="s">
        <v>252</v>
      </c>
    </row>
    <row r="9" spans="2:2" x14ac:dyDescent="0.15">
      <c r="B9" t="s">
        <v>253</v>
      </c>
    </row>
    <row r="10" spans="2:2" x14ac:dyDescent="0.15">
      <c r="B10" t="s">
        <v>254</v>
      </c>
    </row>
    <row r="11" spans="2:2" x14ac:dyDescent="0.15">
      <c r="B11" t="s">
        <v>255</v>
      </c>
    </row>
    <row r="12" spans="2:2" x14ac:dyDescent="0.15">
      <c r="B12" t="s">
        <v>256</v>
      </c>
    </row>
    <row r="14" spans="2:2" x14ac:dyDescent="0.15">
      <c r="B14" t="s">
        <v>257</v>
      </c>
    </row>
    <row r="15" spans="2:2" x14ac:dyDescent="0.15">
      <c r="B15" t="s">
        <v>258</v>
      </c>
    </row>
    <row r="16" spans="2:2" x14ac:dyDescent="0.15">
      <c r="B16" t="s">
        <v>259</v>
      </c>
    </row>
    <row r="17" spans="2:12" x14ac:dyDescent="0.15">
      <c r="B17" t="s">
        <v>260</v>
      </c>
    </row>
    <row r="18" spans="2:12" x14ac:dyDescent="0.15">
      <c r="B18" t="s">
        <v>261</v>
      </c>
    </row>
    <row r="19" spans="2:12" x14ac:dyDescent="0.15">
      <c r="B19" t="s">
        <v>262</v>
      </c>
    </row>
    <row r="20" spans="2:12" x14ac:dyDescent="0.15">
      <c r="B20" t="s">
        <v>263</v>
      </c>
    </row>
    <row r="21" spans="2:12" x14ac:dyDescent="0.15">
      <c r="B21" t="s">
        <v>264</v>
      </c>
    </row>
    <row r="24" spans="2:12" x14ac:dyDescent="0.15">
      <c r="B24" t="s">
        <v>265</v>
      </c>
    </row>
    <row r="25" spans="2:12" x14ac:dyDescent="0.15">
      <c r="B25" t="s">
        <v>266</v>
      </c>
      <c r="C25" s="10">
        <v>0.125</v>
      </c>
      <c r="D25" s="10">
        <v>0.25</v>
      </c>
      <c r="E25" s="10">
        <v>0.375</v>
      </c>
      <c r="F25" s="10">
        <v>0.5</v>
      </c>
      <c r="G25" s="10">
        <v>0.625</v>
      </c>
      <c r="H25" s="10">
        <v>0.75</v>
      </c>
      <c r="I25" s="10">
        <v>0.875</v>
      </c>
      <c r="J25" s="10">
        <v>1</v>
      </c>
      <c r="K25" t="s">
        <v>267</v>
      </c>
      <c r="L25" t="s">
        <v>268</v>
      </c>
    </row>
    <row r="26" spans="2:12" x14ac:dyDescent="0.15">
      <c r="B26" s="11">
        <v>38869</v>
      </c>
      <c r="C26">
        <v>19.8</v>
      </c>
      <c r="D26">
        <v>21.5</v>
      </c>
      <c r="E26">
        <v>23.2</v>
      </c>
      <c r="F26">
        <v>26.7</v>
      </c>
      <c r="G26">
        <v>26.3</v>
      </c>
      <c r="H26">
        <v>24.1</v>
      </c>
      <c r="I26">
        <v>23</v>
      </c>
      <c r="J26">
        <v>21.9</v>
      </c>
    </row>
    <row r="27" spans="2:12" x14ac:dyDescent="0.15">
      <c r="B27" s="11">
        <v>38876</v>
      </c>
      <c r="C27">
        <f ca="1">C26+INT(RAND()*40)/10-1.8</f>
        <v>20.8</v>
      </c>
      <c r="D27">
        <f t="shared" ref="D27:J33" ca="1" si="0">D26+INT(RAND()*40)/10-1.8</f>
        <v>22.7</v>
      </c>
      <c r="E27">
        <f t="shared" ca="1" si="0"/>
        <v>22</v>
      </c>
      <c r="F27">
        <f t="shared" ca="1" si="0"/>
        <v>24.9</v>
      </c>
      <c r="G27">
        <f t="shared" ca="1" si="0"/>
        <v>26.9</v>
      </c>
      <c r="H27">
        <f t="shared" ca="1" si="0"/>
        <v>22.7</v>
      </c>
      <c r="I27">
        <f t="shared" ca="1" si="0"/>
        <v>24</v>
      </c>
      <c r="J27">
        <f t="shared" ca="1" si="0"/>
        <v>20.999999999999996</v>
      </c>
    </row>
    <row r="28" spans="2:12" x14ac:dyDescent="0.15">
      <c r="B28" s="11">
        <v>38883</v>
      </c>
      <c r="C28">
        <f t="shared" ref="C28:C33" ca="1" si="1">C27+INT(RAND()*40)/10-1.8</f>
        <v>22.1</v>
      </c>
      <c r="D28">
        <f t="shared" ca="1" si="0"/>
        <v>22.2</v>
      </c>
      <c r="E28">
        <f t="shared" ca="1" si="0"/>
        <v>23.9</v>
      </c>
      <c r="F28">
        <f t="shared" ca="1" si="0"/>
        <v>23.599999999999998</v>
      </c>
      <c r="G28">
        <f t="shared" ca="1" si="0"/>
        <v>28.7</v>
      </c>
      <c r="H28">
        <f t="shared" ca="1" si="0"/>
        <v>24.7</v>
      </c>
      <c r="I28">
        <f t="shared" ca="1" si="0"/>
        <v>25.4</v>
      </c>
      <c r="J28">
        <f t="shared" ca="1" si="0"/>
        <v>22.199999999999996</v>
      </c>
    </row>
    <row r="29" spans="2:12" x14ac:dyDescent="0.15">
      <c r="B29" s="11">
        <v>38890</v>
      </c>
      <c r="C29">
        <f t="shared" ca="1" si="1"/>
        <v>24</v>
      </c>
      <c r="D29">
        <f t="shared" ca="1" si="0"/>
        <v>21.799999999999997</v>
      </c>
      <c r="E29">
        <f t="shared" ca="1" si="0"/>
        <v>23.7</v>
      </c>
      <c r="F29">
        <f t="shared" ca="1" si="0"/>
        <v>22.4</v>
      </c>
      <c r="G29">
        <f t="shared" ca="1" si="0"/>
        <v>27</v>
      </c>
      <c r="H29">
        <f t="shared" ca="1" si="0"/>
        <v>23.2</v>
      </c>
      <c r="I29">
        <f t="shared" ca="1" si="0"/>
        <v>25.499999999999996</v>
      </c>
      <c r="J29">
        <f t="shared" ca="1" si="0"/>
        <v>23.599999999999994</v>
      </c>
    </row>
    <row r="30" spans="2:12" x14ac:dyDescent="0.15">
      <c r="B30" s="11">
        <v>38897</v>
      </c>
      <c r="C30">
        <f t="shared" ca="1" si="1"/>
        <v>23.099999999999998</v>
      </c>
      <c r="D30">
        <f t="shared" ca="1" si="0"/>
        <v>21.199999999999996</v>
      </c>
      <c r="E30">
        <f t="shared" ca="1" si="0"/>
        <v>24.9</v>
      </c>
      <c r="F30">
        <f t="shared" ca="1" si="0"/>
        <v>20.9</v>
      </c>
      <c r="G30">
        <f t="shared" ca="1" si="0"/>
        <v>25.9</v>
      </c>
      <c r="H30">
        <f t="shared" ca="1" si="0"/>
        <v>24.299999999999997</v>
      </c>
      <c r="I30">
        <f t="shared" ca="1" si="0"/>
        <v>23.899999999999995</v>
      </c>
      <c r="J30">
        <f t="shared" ca="1" si="0"/>
        <v>21.999999999999993</v>
      </c>
    </row>
    <row r="31" spans="2:12" x14ac:dyDescent="0.15">
      <c r="B31" s="11">
        <v>38904</v>
      </c>
      <c r="C31">
        <f t="shared" ca="1" si="1"/>
        <v>24.299999999999997</v>
      </c>
      <c r="D31">
        <f t="shared" ca="1" si="0"/>
        <v>19.399999999999995</v>
      </c>
      <c r="E31">
        <f t="shared" ca="1" si="0"/>
        <v>23.2</v>
      </c>
      <c r="F31">
        <f t="shared" ca="1" si="0"/>
        <v>21.4</v>
      </c>
      <c r="G31">
        <f t="shared" ca="1" si="0"/>
        <v>25.599999999999998</v>
      </c>
      <c r="H31">
        <f t="shared" ca="1" si="0"/>
        <v>25.899999999999995</v>
      </c>
      <c r="I31">
        <f t="shared" ca="1" si="0"/>
        <v>25.799999999999994</v>
      </c>
      <c r="J31">
        <f t="shared" ca="1" si="0"/>
        <v>22.899999999999991</v>
      </c>
    </row>
    <row r="32" spans="2:12" x14ac:dyDescent="0.15">
      <c r="B32" s="11">
        <v>38911</v>
      </c>
      <c r="C32">
        <f t="shared" ca="1" si="1"/>
        <v>22.899999999999995</v>
      </c>
      <c r="D32">
        <f t="shared" ca="1" si="0"/>
        <v>20.999999999999993</v>
      </c>
      <c r="E32">
        <f t="shared" ca="1" si="0"/>
        <v>21.4</v>
      </c>
      <c r="F32">
        <f t="shared" ca="1" si="0"/>
        <v>21.099999999999998</v>
      </c>
      <c r="G32">
        <f t="shared" ca="1" si="0"/>
        <v>27.299999999999997</v>
      </c>
      <c r="H32">
        <f t="shared" ca="1" si="0"/>
        <v>25.299999999999994</v>
      </c>
      <c r="I32">
        <f t="shared" ca="1" si="0"/>
        <v>25.399999999999991</v>
      </c>
      <c r="J32">
        <f t="shared" ca="1" si="0"/>
        <v>23.899999999999991</v>
      </c>
    </row>
    <row r="33" spans="2:10" x14ac:dyDescent="0.15">
      <c r="B33" s="11">
        <v>38918</v>
      </c>
      <c r="C33">
        <f t="shared" ca="1" si="1"/>
        <v>22.199999999999996</v>
      </c>
      <c r="D33">
        <f t="shared" ca="1" si="0"/>
        <v>19.199999999999992</v>
      </c>
      <c r="E33">
        <f t="shared" ca="1" si="0"/>
        <v>20.7</v>
      </c>
      <c r="F33">
        <f t="shared" ca="1" si="0"/>
        <v>23.099999999999998</v>
      </c>
      <c r="G33">
        <f t="shared" ca="1" si="0"/>
        <v>28.099999999999998</v>
      </c>
      <c r="H33">
        <f t="shared" ca="1" si="0"/>
        <v>26.199999999999992</v>
      </c>
      <c r="I33">
        <f t="shared" ca="1" si="0"/>
        <v>27.099999999999991</v>
      </c>
      <c r="J33">
        <f t="shared" ca="1" si="0"/>
        <v>22.899999999999991</v>
      </c>
    </row>
  </sheetData>
  <phoneticPr fontId="2"/>
  <pageMargins left="0.78700000000000003" right="0.78700000000000003" top="0.98399999999999999" bottom="0.98399999999999999" header="0.51200000000000001" footer="0.51200000000000001"/>
  <pageSetup paperSize="9" orientation="portrait" verticalDpi="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9"/>
  <sheetViews>
    <sheetView workbookViewId="0"/>
  </sheetViews>
  <sheetFormatPr defaultRowHeight="13.5" x14ac:dyDescent="0.15"/>
  <sheetData>
    <row r="2" spans="2:2" x14ac:dyDescent="0.15">
      <c r="B2" t="s">
        <v>269</v>
      </c>
    </row>
    <row r="3" spans="2:2" x14ac:dyDescent="0.15">
      <c r="B3" t="s">
        <v>270</v>
      </c>
    </row>
    <row r="4" spans="2:2" x14ac:dyDescent="0.15">
      <c r="B4" t="s">
        <v>271</v>
      </c>
    </row>
    <row r="5" spans="2:2" x14ac:dyDescent="0.15">
      <c r="B5" t="s">
        <v>272</v>
      </c>
    </row>
    <row r="6" spans="2:2" x14ac:dyDescent="0.15">
      <c r="B6" t="s">
        <v>273</v>
      </c>
    </row>
    <row r="7" spans="2:2" x14ac:dyDescent="0.15">
      <c r="B7" t="s">
        <v>274</v>
      </c>
    </row>
    <row r="8" spans="2:2" x14ac:dyDescent="0.15">
      <c r="B8" t="s">
        <v>275</v>
      </c>
    </row>
    <row r="9" spans="2:2" x14ac:dyDescent="0.15">
      <c r="B9" t="s">
        <v>276</v>
      </c>
    </row>
    <row r="10" spans="2:2" x14ac:dyDescent="0.15">
      <c r="B10" t="s">
        <v>277</v>
      </c>
    </row>
    <row r="11" spans="2:2" x14ac:dyDescent="0.15">
      <c r="B11" t="s">
        <v>278</v>
      </c>
    </row>
    <row r="12" spans="2:2" x14ac:dyDescent="0.15">
      <c r="B12" t="s">
        <v>279</v>
      </c>
    </row>
    <row r="13" spans="2:2" x14ac:dyDescent="0.15">
      <c r="B13" t="s">
        <v>280</v>
      </c>
    </row>
    <row r="15" spans="2:2" x14ac:dyDescent="0.15">
      <c r="B15" t="s">
        <v>257</v>
      </c>
    </row>
    <row r="16" spans="2:2" x14ac:dyDescent="0.15">
      <c r="B16" t="s">
        <v>281</v>
      </c>
    </row>
    <row r="17" spans="2:8" x14ac:dyDescent="0.15">
      <c r="B17" t="s">
        <v>282</v>
      </c>
    </row>
    <row r="18" spans="2:8" x14ac:dyDescent="0.15">
      <c r="B18" t="s">
        <v>283</v>
      </c>
    </row>
    <row r="19" spans="2:8" x14ac:dyDescent="0.15">
      <c r="B19" t="s">
        <v>284</v>
      </c>
    </row>
    <row r="20" spans="2:8" x14ac:dyDescent="0.15">
      <c r="B20" t="s">
        <v>285</v>
      </c>
    </row>
    <row r="23" spans="2:8" x14ac:dyDescent="0.15">
      <c r="B23" t="s">
        <v>286</v>
      </c>
    </row>
    <row r="24" spans="2:8" x14ac:dyDescent="0.15">
      <c r="B24" t="s">
        <v>287</v>
      </c>
    </row>
    <row r="25" spans="2:8" x14ac:dyDescent="0.15">
      <c r="B25" t="s">
        <v>288</v>
      </c>
    </row>
    <row r="26" spans="2:8" x14ac:dyDescent="0.15">
      <c r="B26" t="s">
        <v>289</v>
      </c>
    </row>
    <row r="27" spans="2:8" x14ac:dyDescent="0.15">
      <c r="B27" t="s">
        <v>290</v>
      </c>
    </row>
    <row r="29" spans="2:8" x14ac:dyDescent="0.15">
      <c r="B29" s="12" t="s">
        <v>291</v>
      </c>
      <c r="C29" s="13"/>
      <c r="D29" s="13"/>
      <c r="E29" s="13"/>
      <c r="F29" s="13"/>
      <c r="G29" s="13" t="s">
        <v>292</v>
      </c>
      <c r="H29" s="14"/>
    </row>
    <row r="30" spans="2:8" x14ac:dyDescent="0.15">
      <c r="B30" s="15" t="s">
        <v>293</v>
      </c>
      <c r="C30" s="16" t="s">
        <v>294</v>
      </c>
      <c r="D30" s="16" t="s">
        <v>295</v>
      </c>
      <c r="E30" s="16" t="s">
        <v>296</v>
      </c>
      <c r="F30" s="16" t="s">
        <v>297</v>
      </c>
      <c r="G30" s="16" t="s">
        <v>298</v>
      </c>
      <c r="H30" s="17" t="s">
        <v>299</v>
      </c>
    </row>
    <row r="31" spans="2:8" x14ac:dyDescent="0.15">
      <c r="B31" s="15" t="s">
        <v>300</v>
      </c>
      <c r="C31" s="18">
        <v>531</v>
      </c>
      <c r="D31" s="18">
        <v>100</v>
      </c>
      <c r="E31" s="18">
        <v>750</v>
      </c>
      <c r="F31" s="18">
        <v>60</v>
      </c>
      <c r="G31" s="19"/>
      <c r="H31" s="20"/>
    </row>
    <row r="32" spans="2:8" x14ac:dyDescent="0.15">
      <c r="B32" s="15" t="s">
        <v>301</v>
      </c>
      <c r="C32" s="18">
        <v>847</v>
      </c>
      <c r="D32" s="18">
        <v>120</v>
      </c>
      <c r="E32" s="18">
        <v>1000</v>
      </c>
      <c r="F32" s="18">
        <v>90</v>
      </c>
      <c r="G32" s="19"/>
      <c r="H32" s="20"/>
    </row>
    <row r="33" spans="2:8" x14ac:dyDescent="0.15">
      <c r="B33" s="15" t="s">
        <v>302</v>
      </c>
      <c r="C33" s="18">
        <v>200</v>
      </c>
      <c r="D33" s="18">
        <v>150</v>
      </c>
      <c r="E33" s="18">
        <v>200</v>
      </c>
      <c r="F33" s="18">
        <v>130</v>
      </c>
      <c r="G33" s="19"/>
      <c r="H33" s="20"/>
    </row>
    <row r="34" spans="2:8" x14ac:dyDescent="0.15">
      <c r="B34" s="15" t="s">
        <v>303</v>
      </c>
      <c r="C34" s="18">
        <v>100</v>
      </c>
      <c r="D34" s="18">
        <v>200</v>
      </c>
      <c r="E34" s="18">
        <v>100</v>
      </c>
      <c r="F34" s="18">
        <v>80</v>
      </c>
      <c r="G34" s="19"/>
      <c r="H34" s="20"/>
    </row>
    <row r="35" spans="2:8" x14ac:dyDescent="0.15">
      <c r="B35" s="15" t="s">
        <v>304</v>
      </c>
      <c r="C35" s="18">
        <v>121</v>
      </c>
      <c r="D35" s="18">
        <v>180</v>
      </c>
      <c r="E35" s="18">
        <v>200</v>
      </c>
      <c r="F35" s="18">
        <v>45</v>
      </c>
      <c r="G35" s="19"/>
      <c r="H35" s="20"/>
    </row>
    <row r="36" spans="2:8" x14ac:dyDescent="0.15">
      <c r="B36" s="21" t="s">
        <v>305</v>
      </c>
      <c r="C36" s="22">
        <v>103</v>
      </c>
      <c r="D36" s="22">
        <v>250</v>
      </c>
      <c r="E36" s="22">
        <v>150</v>
      </c>
      <c r="F36" s="22">
        <v>150</v>
      </c>
      <c r="G36" s="23"/>
      <c r="H36" s="24"/>
    </row>
    <row r="39" spans="2:8" ht="27.75" customHeight="1" x14ac:dyDescent="0.15">
      <c r="B39" s="25" t="s">
        <v>306</v>
      </c>
      <c r="C39" s="25"/>
      <c r="D39" t="s">
        <v>307</v>
      </c>
    </row>
  </sheetData>
  <mergeCells count="1">
    <mergeCell ref="B39:C39"/>
  </mergeCells>
  <phoneticPr fontId="2"/>
  <pageMargins left="0.78700000000000003" right="0.78700000000000003" top="0.98399999999999999" bottom="0.98399999999999999" header="0.51200000000000001" footer="0.51200000000000001"/>
  <pageSetup paperSize="9" orientation="portrait" verticalDpi="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61"/>
  <sheetViews>
    <sheetView workbookViewId="0"/>
  </sheetViews>
  <sheetFormatPr defaultRowHeight="13.5" x14ac:dyDescent="0.15"/>
  <sheetData>
    <row r="1" spans="2:2" ht="18" customHeight="1" x14ac:dyDescent="0.15">
      <c r="B1" t="s">
        <v>308</v>
      </c>
    </row>
    <row r="2" spans="2:2" ht="18" customHeight="1" x14ac:dyDescent="0.15">
      <c r="B2" t="s">
        <v>309</v>
      </c>
    </row>
    <row r="3" spans="2:2" ht="18" customHeight="1" x14ac:dyDescent="0.15"/>
    <row r="4" spans="2:2" ht="18" customHeight="1" x14ac:dyDescent="0.15"/>
    <row r="5" spans="2:2" ht="18" customHeight="1" x14ac:dyDescent="0.15"/>
    <row r="6" spans="2:2" ht="18" customHeight="1" x14ac:dyDescent="0.15"/>
    <row r="7" spans="2:2" ht="18" customHeight="1" x14ac:dyDescent="0.15"/>
    <row r="8" spans="2:2" ht="18" customHeight="1" x14ac:dyDescent="0.15"/>
    <row r="9" spans="2:2" ht="18" customHeight="1" x14ac:dyDescent="0.15"/>
    <row r="10" spans="2:2" ht="18" customHeight="1" x14ac:dyDescent="0.15"/>
    <row r="11" spans="2:2" ht="18" customHeight="1" x14ac:dyDescent="0.15"/>
    <row r="12" spans="2:2" ht="18" customHeight="1" x14ac:dyDescent="0.15"/>
    <row r="13" spans="2:2" ht="18" customHeight="1" x14ac:dyDescent="0.15"/>
    <row r="14" spans="2:2" ht="18" customHeight="1" x14ac:dyDescent="0.15"/>
    <row r="15" spans="2:2" ht="18" customHeight="1" x14ac:dyDescent="0.15">
      <c r="B15" t="s">
        <v>310</v>
      </c>
    </row>
    <row r="16" spans="2:2" ht="18" customHeight="1" x14ac:dyDescent="0.15">
      <c r="B16" t="s">
        <v>311</v>
      </c>
    </row>
    <row r="17" spans="2:2" ht="18" customHeight="1" x14ac:dyDescent="0.15">
      <c r="B17" t="s">
        <v>312</v>
      </c>
    </row>
    <row r="18" spans="2:2" ht="18" customHeight="1" x14ac:dyDescent="0.15">
      <c r="B18" t="s">
        <v>313</v>
      </c>
    </row>
    <row r="19" spans="2:2" ht="18" customHeight="1" x14ac:dyDescent="0.15">
      <c r="B19" t="s">
        <v>314</v>
      </c>
    </row>
    <row r="20" spans="2:2" ht="18" customHeight="1" x14ac:dyDescent="0.15">
      <c r="B20" t="s">
        <v>315</v>
      </c>
    </row>
    <row r="21" spans="2:2" ht="18" customHeight="1" x14ac:dyDescent="0.15">
      <c r="B21" t="s">
        <v>316</v>
      </c>
    </row>
    <row r="22" spans="2:2" ht="18" customHeight="1" x14ac:dyDescent="0.15">
      <c r="B22" t="s">
        <v>317</v>
      </c>
    </row>
    <row r="23" spans="2:2" ht="18" customHeight="1" x14ac:dyDescent="0.15">
      <c r="B23" t="s">
        <v>318</v>
      </c>
    </row>
    <row r="24" spans="2:2" ht="18" customHeight="1" x14ac:dyDescent="0.15">
      <c r="B24" t="s">
        <v>319</v>
      </c>
    </row>
    <row r="25" spans="2:2" ht="18" customHeight="1" x14ac:dyDescent="0.15">
      <c r="B25" t="s">
        <v>320</v>
      </c>
    </row>
    <row r="26" spans="2:2" ht="18" customHeight="1" x14ac:dyDescent="0.15">
      <c r="B26" t="s">
        <v>321</v>
      </c>
    </row>
    <row r="27" spans="2:2" ht="18" customHeight="1" x14ac:dyDescent="0.15">
      <c r="B27" t="s">
        <v>322</v>
      </c>
    </row>
    <row r="28" spans="2:2" ht="18" customHeight="1" x14ac:dyDescent="0.15">
      <c r="B28" t="s">
        <v>323</v>
      </c>
    </row>
    <row r="29" spans="2:2" ht="18" customHeight="1" x14ac:dyDescent="0.15">
      <c r="B29" t="s">
        <v>324</v>
      </c>
    </row>
    <row r="30" spans="2:2" ht="18" customHeight="1" x14ac:dyDescent="0.15">
      <c r="B30" t="s">
        <v>325</v>
      </c>
    </row>
    <row r="31" spans="2:2" ht="18" customHeight="1" x14ac:dyDescent="0.15">
      <c r="B31" t="s">
        <v>326</v>
      </c>
    </row>
    <row r="32" spans="2:2" ht="18" customHeight="1" x14ac:dyDescent="0.15">
      <c r="B32" t="s">
        <v>327</v>
      </c>
    </row>
    <row r="33" spans="2:2" ht="18" customHeight="1" x14ac:dyDescent="0.15">
      <c r="B33" t="s">
        <v>328</v>
      </c>
    </row>
    <row r="34" spans="2:2" ht="18" customHeight="1" x14ac:dyDescent="0.15">
      <c r="B34" t="s">
        <v>329</v>
      </c>
    </row>
    <row r="35" spans="2:2" ht="18" customHeight="1" x14ac:dyDescent="0.15"/>
    <row r="36" spans="2:2" ht="18" customHeight="1" x14ac:dyDescent="0.15"/>
    <row r="37" spans="2:2" ht="18" customHeight="1" x14ac:dyDescent="0.15">
      <c r="B37" t="s">
        <v>330</v>
      </c>
    </row>
    <row r="38" spans="2:2" ht="18" customHeight="1" x14ac:dyDescent="0.15">
      <c r="B38" t="s">
        <v>331</v>
      </c>
    </row>
    <row r="39" spans="2:2" ht="18" customHeight="1" x14ac:dyDescent="0.15">
      <c r="B39" t="s">
        <v>332</v>
      </c>
    </row>
    <row r="40" spans="2:2" ht="18" customHeight="1" x14ac:dyDescent="0.15">
      <c r="B40" t="s">
        <v>333</v>
      </c>
    </row>
    <row r="41" spans="2:2" ht="18" customHeight="1" x14ac:dyDescent="0.15">
      <c r="B41" t="s">
        <v>334</v>
      </c>
    </row>
    <row r="42" spans="2:2" ht="18" customHeight="1" x14ac:dyDescent="0.15">
      <c r="B42" t="s">
        <v>335</v>
      </c>
    </row>
    <row r="43" spans="2:2" ht="18" customHeight="1" x14ac:dyDescent="0.15">
      <c r="B43" t="s">
        <v>336</v>
      </c>
    </row>
    <row r="44" spans="2:2" ht="18" customHeight="1" x14ac:dyDescent="0.15">
      <c r="B44" t="s">
        <v>337</v>
      </c>
    </row>
    <row r="45" spans="2:2" ht="18" customHeight="1" x14ac:dyDescent="0.15">
      <c r="B45" t="s">
        <v>338</v>
      </c>
    </row>
    <row r="46" spans="2:2" ht="18" customHeight="1" x14ac:dyDescent="0.15">
      <c r="B46" t="s">
        <v>339</v>
      </c>
    </row>
    <row r="47" spans="2:2" ht="18" customHeight="1" x14ac:dyDescent="0.15"/>
    <row r="48" spans="2:2" ht="18" customHeight="1" x14ac:dyDescent="0.15"/>
    <row r="49" spans="2:2" ht="18" customHeight="1" x14ac:dyDescent="0.15">
      <c r="B49" t="s">
        <v>340</v>
      </c>
    </row>
    <row r="50" spans="2:2" ht="18" customHeight="1" x14ac:dyDescent="0.15">
      <c r="B50" t="s">
        <v>341</v>
      </c>
    </row>
    <row r="51" spans="2:2" ht="18" customHeight="1" x14ac:dyDescent="0.15">
      <c r="B51" t="s">
        <v>342</v>
      </c>
    </row>
    <row r="52" spans="2:2" ht="18" customHeight="1" x14ac:dyDescent="0.15">
      <c r="B52" t="s">
        <v>343</v>
      </c>
    </row>
    <row r="53" spans="2:2" ht="18" customHeight="1" x14ac:dyDescent="0.15">
      <c r="B53" t="s">
        <v>344</v>
      </c>
    </row>
    <row r="54" spans="2:2" ht="18" customHeight="1" x14ac:dyDescent="0.15">
      <c r="B54" t="s">
        <v>345</v>
      </c>
    </row>
    <row r="55" spans="2:2" ht="18" customHeight="1" x14ac:dyDescent="0.15"/>
    <row r="56" spans="2:2" ht="18" customHeight="1" x14ac:dyDescent="0.15">
      <c r="B56" t="s">
        <v>346</v>
      </c>
    </row>
    <row r="57" spans="2:2" ht="18" customHeight="1" x14ac:dyDescent="0.15">
      <c r="B57" t="s">
        <v>347</v>
      </c>
    </row>
    <row r="58" spans="2:2" ht="18" customHeight="1" x14ac:dyDescent="0.15"/>
    <row r="59" spans="2:2" ht="18" customHeight="1" x14ac:dyDescent="0.15"/>
    <row r="60" spans="2:2" ht="18" customHeight="1" x14ac:dyDescent="0.15"/>
    <row r="61" spans="2:2" ht="18" customHeight="1" x14ac:dyDescent="0.15"/>
  </sheetData>
  <phoneticPr fontId="2"/>
  <pageMargins left="0.78700000000000003" right="0.78700000000000003" top="0.98399999999999999" bottom="0.98399999999999999" header="0.51200000000000001" footer="0.51200000000000001"/>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vt:i4>
      </vt:variant>
    </vt:vector>
  </HeadingPairs>
  <TitlesOfParts>
    <vt:vector size="14" baseType="lpstr">
      <vt:lpstr>練習１</vt:lpstr>
      <vt:lpstr>練習２</vt:lpstr>
      <vt:lpstr>問題１</vt:lpstr>
      <vt:lpstr>問題２</vt:lpstr>
      <vt:lpstr>問題３</vt:lpstr>
      <vt:lpstr>問題４</vt:lpstr>
      <vt:lpstr>問題５</vt:lpstr>
      <vt:lpstr>問題６</vt:lpstr>
      <vt:lpstr>問題７</vt:lpstr>
      <vt:lpstr>問題８</vt:lpstr>
      <vt:lpstr>問題９</vt:lpstr>
      <vt:lpstr>問題１０</vt:lpstr>
      <vt:lpstr>練習１!Print_Area</vt:lpstr>
      <vt:lpstr>練習２!Print_Area</vt:lpstr>
    </vt:vector>
  </TitlesOfParts>
  <Company>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dc:creator>
  <cp:lastModifiedBy>amaterus</cp:lastModifiedBy>
  <dcterms:created xsi:type="dcterms:W3CDTF">2007-02-12T07:55:50Z</dcterms:created>
  <dcterms:modified xsi:type="dcterms:W3CDTF">2017-02-14T06:20:02Z</dcterms:modified>
</cp:coreProperties>
</file>