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9495" windowHeight="9450"/>
  </bookViews>
  <sheets>
    <sheet name="解答" sheetId="1" r:id="rId1"/>
  </sheets>
  <definedNames>
    <definedName name="黄桃">解答!$C$14:$G$14</definedName>
    <definedName name="火柑橘">解答!#REF!</definedName>
    <definedName name="火桃系">解答!#REF!</definedName>
    <definedName name="柑橘合計">解答!$C$11:$G$11</definedName>
    <definedName name="金柑橘">解答!$E$8:$E$10</definedName>
    <definedName name="金桃系">解答!$E$12:$E$14</definedName>
    <definedName name="月柑橘">解答!#REF!</definedName>
    <definedName name="月桃系">解答!#REF!</definedName>
    <definedName name="桜桃">解答!#REF!</definedName>
    <definedName name="週合計柑橘">解答!$H$8:$H$10</definedName>
    <definedName name="週合計桃系">解答!$H$12:$H$14</definedName>
    <definedName name="酢橘">解答!$C$10:$G$10</definedName>
    <definedName name="水柑橘">解答!$C$8:$C$10</definedName>
    <definedName name="水桃系">解答!$C$12:$C$14</definedName>
    <definedName name="総__計">解答!$C$16:$G$16</definedName>
    <definedName name="土">解答!$F$8:$F$10</definedName>
    <definedName name="土柑橘">解答!$F$8:$F$10</definedName>
    <definedName name="土桃系">解答!$F$12:$F$14</definedName>
    <definedName name="桃系合計">解答!$C$15:$G$15</definedName>
    <definedName name="日柑橘">解答!$G$8:$G$10</definedName>
    <definedName name="日桃系">解答!$G$12:$G$14</definedName>
    <definedName name="白桃">解答!$C$13:$G$13</definedName>
    <definedName name="蜜柑">解答!$C$8:$G$8</definedName>
    <definedName name="木柑橘">解答!$D$8:$D$10</definedName>
    <definedName name="木桃系">解答!$D$12:$D$14</definedName>
    <definedName name="柚子">解答!#REF!</definedName>
    <definedName name="李">解答!$C$12:$G$12</definedName>
    <definedName name="檸檬">解答!$C$9:$G$9</definedName>
  </definedNames>
  <calcPr calcId="162913"/>
</workbook>
</file>

<file path=xl/calcChain.xml><?xml version="1.0" encoding="utf-8"?>
<calcChain xmlns="http://schemas.openxmlformats.org/spreadsheetml/2006/main">
  <c r="H8" i="1" l="1"/>
  <c r="H10" i="1" s="1"/>
  <c r="H9" i="1"/>
  <c r="C11" i="1"/>
  <c r="D11" i="1"/>
  <c r="E11" i="1"/>
  <c r="F11" i="1"/>
  <c r="G11" i="1"/>
  <c r="H11" i="1"/>
  <c r="H12" i="1"/>
  <c r="H13" i="1"/>
  <c r="H14" i="1"/>
  <c r="C15" i="1"/>
  <c r="H15" i="1" s="1"/>
  <c r="D15" i="1"/>
  <c r="E15" i="1"/>
  <c r="F15" i="1"/>
  <c r="G15" i="1"/>
  <c r="C16" i="1"/>
  <c r="D16" i="1"/>
  <c r="E16" i="1"/>
  <c r="H16" i="1" s="1"/>
  <c r="F16" i="1"/>
  <c r="G16" i="1"/>
</calcChain>
</file>

<file path=xl/sharedStrings.xml><?xml version="1.0" encoding="utf-8"?>
<sst xmlns="http://schemas.openxmlformats.org/spreadsheetml/2006/main" count="18" uniqueCount="18">
  <si>
    <t>(単位:千円)</t>
  </si>
  <si>
    <t>水</t>
  </si>
  <si>
    <t>木</t>
  </si>
  <si>
    <t>金</t>
  </si>
  <si>
    <t>土</t>
  </si>
  <si>
    <t>日</t>
  </si>
  <si>
    <t>週合計</t>
    <rPh sb="0" eb="1">
      <t>シュウ</t>
    </rPh>
    <rPh sb="1" eb="3">
      <t>ゴウケイ</t>
    </rPh>
    <phoneticPr fontId="1"/>
  </si>
  <si>
    <t>蜜柑</t>
    <rPh sb="0" eb="2">
      <t>ミカン</t>
    </rPh>
    <phoneticPr fontId="1"/>
  </si>
  <si>
    <t>檸檬</t>
    <rPh sb="0" eb="2">
      <t>レモン</t>
    </rPh>
    <phoneticPr fontId="1"/>
  </si>
  <si>
    <t>酢橘</t>
    <rPh sb="0" eb="2">
      <t>スダチ</t>
    </rPh>
    <phoneticPr fontId="1"/>
  </si>
  <si>
    <t>柑橘合計</t>
    <rPh sb="0" eb="2">
      <t>カンキツ</t>
    </rPh>
    <rPh sb="2" eb="4">
      <t>ゴウケイ</t>
    </rPh>
    <phoneticPr fontId="1"/>
  </si>
  <si>
    <t>李</t>
    <rPh sb="0" eb="1">
      <t>スモモ</t>
    </rPh>
    <phoneticPr fontId="1"/>
  </si>
  <si>
    <t>白桃</t>
    <rPh sb="0" eb="2">
      <t>ハクトウ</t>
    </rPh>
    <phoneticPr fontId="1"/>
  </si>
  <si>
    <t>黄桃</t>
    <rPh sb="0" eb="2">
      <t>オウトウ</t>
    </rPh>
    <phoneticPr fontId="1"/>
  </si>
  <si>
    <t>桃系合計</t>
    <rPh sb="0" eb="1">
      <t>モモ</t>
    </rPh>
    <rPh sb="1" eb="2">
      <t>ケイ</t>
    </rPh>
    <rPh sb="2" eb="4">
      <t>ゴウケイ</t>
    </rPh>
    <phoneticPr fontId="1"/>
  </si>
  <si>
    <t>総　　計</t>
    <rPh sb="0" eb="1">
      <t>フサ</t>
    </rPh>
    <rPh sb="3" eb="4">
      <t>ケイ</t>
    </rPh>
    <phoneticPr fontId="1"/>
  </si>
  <si>
    <t>解答例</t>
    <rPh sb="0" eb="2">
      <t>カイトウ</t>
    </rPh>
    <rPh sb="2" eb="3">
      <t>レイ</t>
    </rPh>
    <phoneticPr fontId="1"/>
  </si>
  <si>
    <r>
      <t>注意</t>
    </r>
    <r>
      <rPr>
        <sz val="11"/>
        <rFont val="ＭＳ Ｐゴシック"/>
        <charset val="128"/>
      </rPr>
      <t>　ここまでやると手間が掛かりすぎです。実務ではこんな面倒な事はしません。</t>
    </r>
    <rPh sb="10" eb="12">
      <t>テマ</t>
    </rPh>
    <rPh sb="13" eb="14">
      <t>カ</t>
    </rPh>
    <rPh sb="21" eb="23">
      <t>ジツム</t>
    </rPh>
    <rPh sb="28" eb="30">
      <t>メンドウ</t>
    </rPh>
    <rPh sb="31" eb="32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</si>
</sst>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0" borderId="5" xfId="0" applyBorder="1">
      <alignment vertical="center"/>
    </xf>
    <xf numFmtId="0" fontId="0" fillId="4" borderId="5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C4" sqref="C4"/>
    </sheetView>
  </sheetViews>
  <sheetFormatPr defaultRowHeight="13.5" x14ac:dyDescent="0.15"/>
  <cols>
    <col min="3" max="7" width="4.5" bestFit="1" customWidth="1"/>
    <col min="8" max="8" width="7.75" bestFit="1" customWidth="1"/>
  </cols>
  <sheetData>
    <row r="2" spans="1:8" x14ac:dyDescent="0.15">
      <c r="A2" t="s">
        <v>16</v>
      </c>
    </row>
    <row r="3" spans="1:8" x14ac:dyDescent="0.15">
      <c r="A3" s="10" t="s">
        <v>17</v>
      </c>
    </row>
    <row r="4" spans="1:8" x14ac:dyDescent="0.15">
      <c r="B4" s="1"/>
    </row>
    <row r="5" spans="1:8" x14ac:dyDescent="0.15">
      <c r="B5" s="1"/>
    </row>
    <row r="6" spans="1:8" x14ac:dyDescent="0.15">
      <c r="G6" s="11" t="s">
        <v>0</v>
      </c>
      <c r="H6" s="11"/>
    </row>
    <row r="7" spans="1:8" x14ac:dyDescent="0.15">
      <c r="B7" s="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4" t="s">
        <v>6</v>
      </c>
    </row>
    <row r="8" spans="1:8" x14ac:dyDescent="0.15">
      <c r="B8" s="5" t="s">
        <v>7</v>
      </c>
      <c r="C8" s="6">
        <v>48</v>
      </c>
      <c r="D8" s="6">
        <v>50</v>
      </c>
      <c r="E8" s="6">
        <v>38</v>
      </c>
      <c r="F8" s="6">
        <v>16</v>
      </c>
      <c r="G8" s="6">
        <v>22</v>
      </c>
      <c r="H8" s="7">
        <f>SUM(蜜柑)</f>
        <v>174</v>
      </c>
    </row>
    <row r="9" spans="1:8" x14ac:dyDescent="0.15">
      <c r="B9" s="5" t="s">
        <v>8</v>
      </c>
      <c r="C9" s="6">
        <v>20</v>
      </c>
      <c r="D9" s="6">
        <v>10</v>
      </c>
      <c r="E9" s="6">
        <v>27</v>
      </c>
      <c r="F9" s="6">
        <v>19</v>
      </c>
      <c r="G9" s="6">
        <v>7</v>
      </c>
      <c r="H9" s="7">
        <f>SUM(檸檬)</f>
        <v>83</v>
      </c>
    </row>
    <row r="10" spans="1:8" x14ac:dyDescent="0.15">
      <c r="B10" s="5" t="s">
        <v>9</v>
      </c>
      <c r="C10" s="6">
        <v>6</v>
      </c>
      <c r="D10" s="6">
        <v>36</v>
      </c>
      <c r="E10" s="6">
        <v>32</v>
      </c>
      <c r="F10" s="6">
        <v>40</v>
      </c>
      <c r="G10" s="6">
        <v>47</v>
      </c>
      <c r="H10" s="7">
        <f>SUM(H8:H9)</f>
        <v>257</v>
      </c>
    </row>
    <row r="11" spans="1:8" x14ac:dyDescent="0.15">
      <c r="B11" s="5" t="s">
        <v>10</v>
      </c>
      <c r="C11" s="7">
        <f>SUM(水柑橘)</f>
        <v>74</v>
      </c>
      <c r="D11" s="7">
        <f>SUM(木柑橘)</f>
        <v>96</v>
      </c>
      <c r="E11" s="7">
        <f>SUM(金柑橘)</f>
        <v>97</v>
      </c>
      <c r="F11" s="7">
        <f>SUM(土)</f>
        <v>75</v>
      </c>
      <c r="G11" s="7">
        <f>SUM(日柑橘)</f>
        <v>76</v>
      </c>
      <c r="H11" s="7">
        <f>SUM(柑橘合計)</f>
        <v>418</v>
      </c>
    </row>
    <row r="12" spans="1:8" x14ac:dyDescent="0.15">
      <c r="B12" s="5" t="s">
        <v>11</v>
      </c>
      <c r="C12" s="8">
        <v>7</v>
      </c>
      <c r="D12" s="8">
        <v>6</v>
      </c>
      <c r="E12" s="8">
        <v>48</v>
      </c>
      <c r="F12" s="8">
        <v>50</v>
      </c>
      <c r="G12" s="8">
        <v>54</v>
      </c>
      <c r="H12" s="7">
        <f>SUM(李)</f>
        <v>165</v>
      </c>
    </row>
    <row r="13" spans="1:8" x14ac:dyDescent="0.15">
      <c r="B13" s="5" t="s">
        <v>12</v>
      </c>
      <c r="C13" s="8">
        <v>25</v>
      </c>
      <c r="D13" s="8">
        <v>11</v>
      </c>
      <c r="E13" s="8">
        <v>16</v>
      </c>
      <c r="F13" s="8">
        <v>53</v>
      </c>
      <c r="G13" s="8">
        <v>11</v>
      </c>
      <c r="H13" s="7">
        <f>SUM(白桃)</f>
        <v>116</v>
      </c>
    </row>
    <row r="14" spans="1:8" x14ac:dyDescent="0.15">
      <c r="B14" s="5" t="s">
        <v>13</v>
      </c>
      <c r="C14" s="8">
        <v>31</v>
      </c>
      <c r="D14" s="8">
        <v>23</v>
      </c>
      <c r="E14" s="8">
        <v>28</v>
      </c>
      <c r="F14" s="8">
        <v>44</v>
      </c>
      <c r="G14" s="8">
        <v>8</v>
      </c>
      <c r="H14" s="7">
        <f>SUM(H12:H13)</f>
        <v>281</v>
      </c>
    </row>
    <row r="15" spans="1:8" x14ac:dyDescent="0.15">
      <c r="B15" s="5" t="s">
        <v>14</v>
      </c>
      <c r="C15" s="7">
        <f>SUM(水桃系)</f>
        <v>63</v>
      </c>
      <c r="D15" s="7">
        <f>SUM(木桃系)</f>
        <v>40</v>
      </c>
      <c r="E15" s="7">
        <f>SUM(金桃系)</f>
        <v>92</v>
      </c>
      <c r="F15" s="7">
        <f>SUM(土桃系)</f>
        <v>147</v>
      </c>
      <c r="G15" s="7">
        <f>SUM(日桃系)</f>
        <v>73</v>
      </c>
      <c r="H15" s="7">
        <f>SUM(桃系合計)</f>
        <v>415</v>
      </c>
    </row>
    <row r="16" spans="1:8" x14ac:dyDescent="0.15">
      <c r="B16" s="9" t="s">
        <v>15</v>
      </c>
      <c r="C16" s="7">
        <f>SUM(水柑橘)+SUM(水桃系)</f>
        <v>137</v>
      </c>
      <c r="D16" s="7">
        <f>SUM(木柑橘)+SUM(木桃系)</f>
        <v>136</v>
      </c>
      <c r="E16" s="7">
        <f>SUM(金柑橘)+SUM(金桃系)</f>
        <v>189</v>
      </c>
      <c r="F16" s="7">
        <f>SUM(土柑橘)+SUM(土桃系)</f>
        <v>222</v>
      </c>
      <c r="G16" s="7">
        <f>SUM(日柑橘)+SUM(日桃系)</f>
        <v>149</v>
      </c>
      <c r="H16" s="7">
        <f>SUM(総__計)</f>
        <v>833</v>
      </c>
    </row>
  </sheetData>
  <mergeCells count="1">
    <mergeCell ref="G6:H6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22</vt:i4>
      </vt:variant>
    </vt:vector>
  </HeadingPairs>
  <TitlesOfParts>
    <vt:vector size="23" baseType="lpstr">
      <vt:lpstr>解答</vt:lpstr>
      <vt:lpstr>黄桃</vt:lpstr>
      <vt:lpstr>柑橘合計</vt:lpstr>
      <vt:lpstr>金柑橘</vt:lpstr>
      <vt:lpstr>金桃系</vt:lpstr>
      <vt:lpstr>週合計柑橘</vt:lpstr>
      <vt:lpstr>週合計桃系</vt:lpstr>
      <vt:lpstr>酢橘</vt:lpstr>
      <vt:lpstr>水柑橘</vt:lpstr>
      <vt:lpstr>水桃系</vt:lpstr>
      <vt:lpstr>総__計</vt:lpstr>
      <vt:lpstr>土</vt:lpstr>
      <vt:lpstr>土柑橘</vt:lpstr>
      <vt:lpstr>土桃系</vt:lpstr>
      <vt:lpstr>桃系合計</vt:lpstr>
      <vt:lpstr>日柑橘</vt:lpstr>
      <vt:lpstr>日桃系</vt:lpstr>
      <vt:lpstr>白桃</vt:lpstr>
      <vt:lpstr>蜜柑</vt:lpstr>
      <vt:lpstr>木柑橘</vt:lpstr>
      <vt:lpstr>木桃系</vt:lpstr>
      <vt:lpstr>李</vt:lpstr>
      <vt:lpstr>檸檬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2007-02-17T11:56:01Z</dcterms:created>
  <dcterms:modified xsi:type="dcterms:W3CDTF">2017-02-16T06:31:36Z</dcterms:modified>
</cp:coreProperties>
</file>