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0" yWindow="15" windowWidth="15255" windowHeight="9450"/>
  </bookViews>
  <sheets>
    <sheet name="解説" sheetId="7" r:id="rId1"/>
    <sheet name="応用例" sheetId="8" r:id="rId2"/>
  </sheets>
  <definedNames>
    <definedName name="_xlnm._FilterDatabase" localSheetId="0" hidden="1">解説!#REF!</definedName>
  </definedNames>
  <calcPr calcId="162913"/>
</workbook>
</file>

<file path=xl/calcChain.xml><?xml version="1.0" encoding="utf-8"?>
<calcChain xmlns="http://schemas.openxmlformats.org/spreadsheetml/2006/main">
  <c r="F12" i="8" l="1"/>
  <c r="E12" i="8"/>
  <c r="E11" i="8"/>
  <c r="F11" i="8" s="1"/>
  <c r="F10" i="8"/>
  <c r="E10" i="8"/>
  <c r="E9" i="8"/>
  <c r="F9" i="8" s="1"/>
  <c r="F8" i="8"/>
  <c r="E8" i="8"/>
  <c r="E7" i="8"/>
  <c r="F7" i="8" s="1"/>
  <c r="F6" i="8"/>
  <c r="E6" i="8"/>
  <c r="E5" i="8"/>
  <c r="F5" i="8" s="1"/>
  <c r="F4" i="8"/>
  <c r="E4" i="8"/>
  <c r="Q11" i="7" l="1"/>
  <c r="P11" i="7"/>
  <c r="O11" i="7"/>
  <c r="N10" i="7"/>
  <c r="N9" i="7"/>
  <c r="N8" i="7"/>
  <c r="Q7" i="7"/>
  <c r="P7" i="7"/>
  <c r="O7" i="7"/>
  <c r="N6" i="7"/>
  <c r="N5" i="7"/>
  <c r="N4" i="7"/>
  <c r="S4" i="7" s="1"/>
  <c r="S5" i="7" s="1"/>
  <c r="S6" i="7" l="1"/>
  <c r="S8" i="7" s="1"/>
  <c r="S9" i="7" s="1"/>
  <c r="S10" i="7" s="1"/>
  <c r="N11" i="7"/>
  <c r="N7" i="7"/>
</calcChain>
</file>

<file path=xl/sharedStrings.xml><?xml version="1.0" encoding="utf-8"?>
<sst xmlns="http://schemas.openxmlformats.org/spreadsheetml/2006/main" count="40" uniqueCount="38">
  <si>
    <t>５月</t>
  </si>
  <si>
    <t>６月</t>
  </si>
  <si>
    <t>８月</t>
  </si>
  <si>
    <t>９月</t>
  </si>
  <si>
    <t>ＬＡ支店</t>
    <rPh sb="2" eb="4">
      <t>シテン</t>
    </rPh>
    <phoneticPr fontId="1"/>
  </si>
  <si>
    <t>売上</t>
    <rPh sb="0" eb="2">
      <t>ウリアゲ</t>
    </rPh>
    <phoneticPr fontId="1"/>
  </si>
  <si>
    <t>月合計</t>
    <rPh sb="0" eb="1">
      <t>ツキ</t>
    </rPh>
    <rPh sb="1" eb="3">
      <t>ゴウケイ</t>
    </rPh>
    <phoneticPr fontId="1"/>
  </si>
  <si>
    <t>A氏</t>
    <rPh sb="1" eb="2">
      <t>シ</t>
    </rPh>
    <phoneticPr fontId="1"/>
  </si>
  <si>
    <t>B氏</t>
    <rPh sb="1" eb="2">
      <t>シ</t>
    </rPh>
    <phoneticPr fontId="1"/>
  </si>
  <si>
    <t>C氏</t>
    <rPh sb="1" eb="2">
      <t>シ</t>
    </rPh>
    <phoneticPr fontId="1"/>
  </si>
  <si>
    <t>累計</t>
    <rPh sb="0" eb="2">
      <t>ルイケイ</t>
    </rPh>
    <phoneticPr fontId="1"/>
  </si>
  <si>
    <t>第１期</t>
    <rPh sb="0" eb="1">
      <t>ダイ</t>
    </rPh>
    <rPh sb="2" eb="3">
      <t>キ</t>
    </rPh>
    <phoneticPr fontId="1"/>
  </si>
  <si>
    <t>４月</t>
    <rPh sb="1" eb="2">
      <t>ガツ</t>
    </rPh>
    <phoneticPr fontId="1"/>
  </si>
  <si>
    <t>小計</t>
    <rPh sb="0" eb="2">
      <t>ショウケイ</t>
    </rPh>
    <phoneticPr fontId="1"/>
  </si>
  <si>
    <t>第２期</t>
    <rPh sb="0" eb="1">
      <t>ダイ</t>
    </rPh>
    <rPh sb="2" eb="3">
      <t>キ</t>
    </rPh>
    <phoneticPr fontId="1"/>
  </si>
  <si>
    <t>７月</t>
    <rPh sb="1" eb="2">
      <t>ガツ</t>
    </rPh>
    <phoneticPr fontId="1"/>
  </si>
  <si>
    <t>○ 立体表示のグラフ</t>
    <rPh sb="2" eb="4">
      <t>リッタイ</t>
    </rPh>
    <rPh sb="4" eb="6">
      <t>ヒョウジ</t>
    </rPh>
    <phoneticPr fontId="1"/>
  </si>
  <si>
    <t>○ 異種のグラフの複合</t>
    <rPh sb="2" eb="4">
      <t>イシュ</t>
    </rPh>
    <rPh sb="9" eb="11">
      <t>フクゴウ</t>
    </rPh>
    <phoneticPr fontId="1"/>
  </si>
  <si>
    <t>近似曲線による前方補外</t>
    <rPh sb="10" eb="11">
      <t>ガイ</t>
    </rPh>
    <phoneticPr fontId="1"/>
  </si>
  <si>
    <t>視覚効果の高いグラフ</t>
    <rPh sb="0" eb="2">
      <t>シカク</t>
    </rPh>
    <rPh sb="2" eb="4">
      <t>コウカ</t>
    </rPh>
    <rPh sb="5" eb="6">
      <t>タカ</t>
    </rPh>
    <phoneticPr fontId="1"/>
  </si>
  <si>
    <t>予測のグラフ</t>
    <rPh sb="0" eb="2">
      <t>ヨソク</t>
    </rPh>
    <phoneticPr fontId="1"/>
  </si>
  <si>
    <t>品名</t>
    <rPh sb="0" eb="2">
      <t>ヒンメイ</t>
    </rPh>
    <phoneticPr fontId="1"/>
  </si>
  <si>
    <t>元値</t>
    <rPh sb="0" eb="1">
      <t>モト</t>
    </rPh>
    <rPh sb="1" eb="2">
      <t>ネ</t>
    </rPh>
    <phoneticPr fontId="1"/>
  </si>
  <si>
    <t>売価</t>
    <rPh sb="0" eb="2">
      <t>バイカ</t>
    </rPh>
    <phoneticPr fontId="1"/>
  </si>
  <si>
    <t>利益</t>
    <rPh sb="0" eb="2">
      <t>リエキ</t>
    </rPh>
    <phoneticPr fontId="1"/>
  </si>
  <si>
    <t>率</t>
    <rPh sb="0" eb="1">
      <t>リツ</t>
    </rPh>
    <phoneticPr fontId="1"/>
  </si>
  <si>
    <t>A-1</t>
    <phoneticPr fontId="1"/>
  </si>
  <si>
    <t>A-3</t>
    <phoneticPr fontId="1"/>
  </si>
  <si>
    <t>A-6</t>
    <phoneticPr fontId="1"/>
  </si>
  <si>
    <t>B-1</t>
    <phoneticPr fontId="1"/>
  </si>
  <si>
    <t>B-2</t>
    <phoneticPr fontId="1"/>
  </si>
  <si>
    <t>C-2</t>
    <phoneticPr fontId="1"/>
  </si>
  <si>
    <t>C-5</t>
    <phoneticPr fontId="1"/>
  </si>
  <si>
    <t>D-1</t>
    <phoneticPr fontId="1"/>
  </si>
  <si>
    <t>D-3</t>
    <phoneticPr fontId="1"/>
  </si>
  <si>
    <t>株価チャートの応用</t>
    <rPh sb="0" eb="2">
      <t>カブカ</t>
    </rPh>
    <rPh sb="7" eb="9">
      <t>オウヨウ</t>
    </rPh>
    <phoneticPr fontId="1"/>
  </si>
  <si>
    <t>１００％積み上げ横棒グラフの応用</t>
    <rPh sb="4" eb="5">
      <t>ツ</t>
    </rPh>
    <rPh sb="6" eb="7">
      <t>ア</t>
    </rPh>
    <rPh sb="8" eb="9">
      <t>ヨコ</t>
    </rPh>
    <rPh sb="9" eb="10">
      <t>ボウ</t>
    </rPh>
    <rPh sb="14" eb="16">
      <t>オウヨウ</t>
    </rPh>
    <phoneticPr fontId="1"/>
  </si>
  <si>
    <t>　　円グラフの装飾例</t>
    <rPh sb="2" eb="3">
      <t>エン</t>
    </rPh>
    <rPh sb="7" eb="9">
      <t>ソウショク</t>
    </rPh>
    <rPh sb="9" eb="10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</si>
</sst>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3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3" fillId="3" borderId="10" xfId="3" applyFill="1" applyBorder="1" applyAlignment="1">
      <alignment horizontal="center" vertical="center"/>
    </xf>
    <xf numFmtId="0" fontId="3" fillId="3" borderId="9" xfId="3" applyFill="1" applyBorder="1" applyAlignment="1">
      <alignment horizontal="center" vertical="center"/>
    </xf>
    <xf numFmtId="0" fontId="3" fillId="3" borderId="11" xfId="3" applyFill="1" applyBorder="1">
      <alignment vertical="center"/>
    </xf>
    <xf numFmtId="0" fontId="3" fillId="3" borderId="12" xfId="3" applyFill="1" applyBorder="1">
      <alignment vertical="center"/>
    </xf>
    <xf numFmtId="0" fontId="3" fillId="3" borderId="10" xfId="3" applyFill="1" applyBorder="1">
      <alignment vertical="center"/>
    </xf>
    <xf numFmtId="0" fontId="3" fillId="3" borderId="13" xfId="3" applyFill="1" applyBorder="1" applyAlignment="1">
      <alignment horizontal="center" vertical="center"/>
    </xf>
    <xf numFmtId="0" fontId="3" fillId="3" borderId="15" xfId="3" applyFill="1" applyBorder="1" applyAlignment="1">
      <alignment horizontal="center" vertical="center"/>
    </xf>
    <xf numFmtId="0" fontId="3" fillId="3" borderId="14" xfId="3" applyFill="1" applyBorder="1" applyAlignment="1">
      <alignment horizontal="center" vertical="center"/>
    </xf>
    <xf numFmtId="0" fontId="3" fillId="3" borderId="16" xfId="3" applyFill="1" applyBorder="1">
      <alignment vertical="center"/>
    </xf>
    <xf numFmtId="0" fontId="3" fillId="3" borderId="17" xfId="3" applyFill="1" applyBorder="1">
      <alignment vertical="center"/>
    </xf>
    <xf numFmtId="0" fontId="3" fillId="3" borderId="15" xfId="3" applyFill="1" applyBorder="1">
      <alignment vertical="center"/>
    </xf>
    <xf numFmtId="0" fontId="3" fillId="3" borderId="18" xfId="3" applyFill="1" applyBorder="1" applyAlignment="1">
      <alignment horizontal="center" vertical="center"/>
    </xf>
    <xf numFmtId="0" fontId="3" fillId="4" borderId="5" xfId="3" applyFill="1" applyBorder="1" applyAlignment="1">
      <alignment horizontal="center" vertical="center"/>
    </xf>
    <xf numFmtId="0" fontId="3" fillId="4" borderId="4" xfId="3" applyFill="1" applyBorder="1" applyAlignment="1">
      <alignment horizontal="center" vertical="center"/>
    </xf>
    <xf numFmtId="0" fontId="3" fillId="4" borderId="6" xfId="3" applyFill="1" applyBorder="1">
      <alignment vertical="center"/>
    </xf>
    <xf numFmtId="0" fontId="3" fillId="4" borderId="7" xfId="3" applyFill="1" applyBorder="1">
      <alignment vertical="center"/>
    </xf>
    <xf numFmtId="0" fontId="3" fillId="4" borderId="5" xfId="3" applyFill="1" applyBorder="1">
      <alignment vertical="center"/>
    </xf>
    <xf numFmtId="0" fontId="3" fillId="4" borderId="19" xfId="3" applyFill="1" applyBorder="1" applyAlignment="1">
      <alignment horizontal="center" vertical="center"/>
    </xf>
    <xf numFmtId="0" fontId="3" fillId="5" borderId="21" xfId="3" applyFill="1" applyBorder="1" applyAlignment="1">
      <alignment horizontal="center" vertical="center"/>
    </xf>
    <xf numFmtId="0" fontId="3" fillId="5" borderId="20" xfId="3" applyFill="1" applyBorder="1" applyAlignment="1">
      <alignment horizontal="center" vertical="center"/>
    </xf>
    <xf numFmtId="0" fontId="3" fillId="5" borderId="22" xfId="3" applyFill="1" applyBorder="1">
      <alignment vertical="center"/>
    </xf>
    <xf numFmtId="0" fontId="3" fillId="5" borderId="23" xfId="3" applyFill="1" applyBorder="1">
      <alignment vertical="center"/>
    </xf>
    <xf numFmtId="0" fontId="3" fillId="5" borderId="21" xfId="3" applyFill="1" applyBorder="1">
      <alignment vertical="center"/>
    </xf>
    <xf numFmtId="0" fontId="3" fillId="5" borderId="24" xfId="3" applyFill="1" applyBorder="1" applyAlignment="1">
      <alignment horizontal="center" vertical="center"/>
    </xf>
    <xf numFmtId="0" fontId="3" fillId="5" borderId="15" xfId="3" applyFill="1" applyBorder="1" applyAlignment="1">
      <alignment horizontal="center" vertical="center"/>
    </xf>
    <xf numFmtId="0" fontId="3" fillId="5" borderId="14" xfId="3" applyFill="1" applyBorder="1" applyAlignment="1">
      <alignment horizontal="center" vertical="center"/>
    </xf>
    <xf numFmtId="0" fontId="3" fillId="5" borderId="16" xfId="3" applyFill="1" applyBorder="1">
      <alignment vertical="center"/>
    </xf>
    <xf numFmtId="0" fontId="3" fillId="5" borderId="17" xfId="3" applyFill="1" applyBorder="1">
      <alignment vertical="center"/>
    </xf>
    <xf numFmtId="0" fontId="3" fillId="5" borderId="15" xfId="3" applyFill="1" applyBorder="1">
      <alignment vertical="center"/>
    </xf>
    <xf numFmtId="0" fontId="3" fillId="5" borderId="18" xfId="3" applyFill="1" applyBorder="1" applyAlignment="1">
      <alignment horizontal="center" vertical="center"/>
    </xf>
    <xf numFmtId="0" fontId="3" fillId="0" borderId="25" xfId="3" applyBorder="1" applyAlignment="1">
      <alignment horizontal="left" vertical="center" indent="1"/>
    </xf>
    <xf numFmtId="0" fontId="3" fillId="0" borderId="0" xfId="3" applyBorder="1" applyAlignment="1">
      <alignment horizontal="left" vertical="center" indent="1"/>
    </xf>
    <xf numFmtId="0" fontId="3" fillId="0" borderId="26" xfId="3" applyBorder="1" applyAlignment="1">
      <alignment horizontal="left" vertical="center" indent="1"/>
    </xf>
    <xf numFmtId="0" fontId="3" fillId="6" borderId="5" xfId="3" applyFill="1" applyBorder="1" applyAlignment="1">
      <alignment horizontal="center" vertical="center"/>
    </xf>
    <xf numFmtId="0" fontId="3" fillId="6" borderId="4" xfId="3" applyFill="1" applyBorder="1" applyAlignment="1">
      <alignment horizontal="center" vertical="center"/>
    </xf>
    <xf numFmtId="0" fontId="3" fillId="6" borderId="6" xfId="3" applyFill="1" applyBorder="1">
      <alignment vertical="center"/>
    </xf>
    <xf numFmtId="0" fontId="3" fillId="6" borderId="7" xfId="3" applyFill="1" applyBorder="1">
      <alignment vertical="center"/>
    </xf>
    <xf numFmtId="0" fontId="3" fillId="6" borderId="5" xfId="3" applyFill="1" applyBorder="1">
      <alignment vertical="center"/>
    </xf>
    <xf numFmtId="0" fontId="3" fillId="6" borderId="19" xfId="3" applyFill="1" applyBorder="1" applyAlignment="1">
      <alignment horizontal="center" vertical="center"/>
    </xf>
    <xf numFmtId="0" fontId="3" fillId="0" borderId="25" xfId="3" applyBorder="1">
      <alignment vertical="center"/>
    </xf>
    <xf numFmtId="0" fontId="3" fillId="0" borderId="0" xfId="3" applyBorder="1">
      <alignment vertical="center"/>
    </xf>
    <xf numFmtId="0" fontId="3" fillId="0" borderId="26" xfId="3" applyBorder="1">
      <alignment vertical="center"/>
    </xf>
    <xf numFmtId="0" fontId="3" fillId="0" borderId="17" xfId="3" applyBorder="1" applyAlignment="1">
      <alignment horizontal="center" vertical="center"/>
    </xf>
    <xf numFmtId="0" fontId="3" fillId="0" borderId="17" xfId="3" applyFill="1" applyBorder="1" applyAlignment="1">
      <alignment horizontal="center" vertical="center"/>
    </xf>
    <xf numFmtId="0" fontId="3" fillId="0" borderId="17" xfId="3" applyNumberFormat="1" applyBorder="1" applyAlignment="1">
      <alignment horizontal="center" vertical="center"/>
    </xf>
    <xf numFmtId="38" fontId="3" fillId="0" borderId="17" xfId="1" applyBorder="1">
      <alignment vertical="center"/>
    </xf>
    <xf numFmtId="38" fontId="0" fillId="0" borderId="17" xfId="1" applyFont="1" applyBorder="1">
      <alignment vertical="center"/>
    </xf>
    <xf numFmtId="38" fontId="3" fillId="0" borderId="17" xfId="3" applyNumberFormat="1" applyBorder="1">
      <alignment vertical="center"/>
    </xf>
    <xf numFmtId="176" fontId="0" fillId="0" borderId="17" xfId="2" applyNumberFormat="1" applyFont="1" applyBorder="1">
      <alignment vertical="center"/>
    </xf>
    <xf numFmtId="0" fontId="4" fillId="0" borderId="27" xfId="3" applyFont="1" applyBorder="1" applyAlignment="1">
      <alignment vertical="top" wrapText="1"/>
    </xf>
    <xf numFmtId="0" fontId="4" fillId="0" borderId="28" xfId="3" applyFont="1" applyBorder="1" applyAlignment="1">
      <alignment vertical="top" wrapText="1"/>
    </xf>
    <xf numFmtId="0" fontId="4" fillId="0" borderId="29" xfId="3" applyFont="1" applyBorder="1" applyAlignment="1">
      <alignment vertical="top" wrapText="1"/>
    </xf>
    <xf numFmtId="0" fontId="3" fillId="5" borderId="20" xfId="3" applyFill="1" applyBorder="1" applyAlignment="1">
      <alignment vertical="center" textRotation="255"/>
    </xf>
    <xf numFmtId="0" fontId="3" fillId="5" borderId="14" xfId="3" applyFill="1" applyBorder="1" applyAlignment="1">
      <alignment vertical="center" textRotation="255"/>
    </xf>
    <xf numFmtId="0" fontId="3" fillId="5" borderId="4" xfId="3" applyFill="1" applyBorder="1" applyAlignment="1">
      <alignment vertical="center" textRotation="255"/>
    </xf>
    <xf numFmtId="0" fontId="3" fillId="0" borderId="25" xfId="3" applyBorder="1" applyAlignment="1">
      <alignment horizontal="left" vertical="center" indent="1"/>
    </xf>
    <xf numFmtId="0" fontId="3" fillId="0" borderId="0" xfId="3" applyBorder="1" applyAlignment="1">
      <alignment horizontal="left" vertical="center" indent="1"/>
    </xf>
    <xf numFmtId="0" fontId="3" fillId="0" borderId="26" xfId="3" applyBorder="1" applyAlignment="1">
      <alignment horizontal="left" vertical="center" inden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3" fillId="3" borderId="9" xfId="3" applyFill="1" applyBorder="1" applyAlignment="1">
      <alignment vertical="center" textRotation="255"/>
    </xf>
    <xf numFmtId="0" fontId="3" fillId="3" borderId="14" xfId="3" applyFill="1" applyBorder="1" applyAlignment="1">
      <alignment vertical="center" textRotation="255"/>
    </xf>
    <xf numFmtId="0" fontId="3" fillId="3" borderId="4" xfId="3" applyFill="1" applyBorder="1" applyAlignment="1">
      <alignment vertical="center" textRotation="255"/>
    </xf>
    <xf numFmtId="0" fontId="3" fillId="0" borderId="30" xfId="3" applyBorder="1">
      <alignment vertical="center"/>
    </xf>
    <xf numFmtId="0" fontId="3" fillId="0" borderId="31" xfId="3" applyBorder="1">
      <alignment vertical="center"/>
    </xf>
    <xf numFmtId="0" fontId="3" fillId="0" borderId="22" xfId="3" applyBorder="1">
      <alignment vertical="center"/>
    </xf>
    <xf numFmtId="0" fontId="3" fillId="0" borderId="30" xfId="3" applyBorder="1" applyAlignment="1">
      <alignment horizontal="left" vertical="center" indent="1"/>
    </xf>
    <xf numFmtId="0" fontId="3" fillId="0" borderId="31" xfId="3" applyBorder="1" applyAlignment="1">
      <alignment horizontal="left" vertical="center" indent="1"/>
    </xf>
    <xf numFmtId="0" fontId="3" fillId="0" borderId="22" xfId="3" applyBorder="1" applyAlignment="1">
      <alignment horizontal="left" vertical="center" indent="1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en-US"/>
              <a:t>3D </a:t>
            </a:r>
            <a:r>
              <a:rPr lang="ja-JP" altLang="en-US"/>
              <a:t>グラフ</a:t>
            </a:r>
          </a:p>
        </c:rich>
      </c:tx>
      <c:layout>
        <c:manualLayout>
          <c:xMode val="edge"/>
          <c:yMode val="edge"/>
          <c:x val="0.37500169542867295"/>
          <c:y val="4.444468557229585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hPercent val="1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500056514289073"/>
          <c:y val="0.17222315659264681"/>
          <c:w val="0.72685513805310775"/>
          <c:h val="0.68889262637058879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解説!$O$3</c:f>
              <c:strCache>
                <c:ptCount val="1"/>
                <c:pt idx="0">
                  <c:v>A氏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(解説!$M$4:$M$6,解説!$M$8:$M$10)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(解説!$O$4:$O$6,解説!$O$8:$O$10)</c:f>
              <c:numCache>
                <c:formatCode>General</c:formatCode>
                <c:ptCount val="6"/>
                <c:pt idx="0">
                  <c:v>86</c:v>
                </c:pt>
                <c:pt idx="1">
                  <c:v>65</c:v>
                </c:pt>
                <c:pt idx="2">
                  <c:v>130</c:v>
                </c:pt>
                <c:pt idx="3">
                  <c:v>161</c:v>
                </c:pt>
                <c:pt idx="4">
                  <c:v>103</c:v>
                </c:pt>
                <c:pt idx="5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2-46BA-9382-2416B1AC5049}"/>
            </c:ext>
          </c:extLst>
        </c:ser>
        <c:ser>
          <c:idx val="2"/>
          <c:order val="1"/>
          <c:tx>
            <c:strRef>
              <c:f>解説!$P$3</c:f>
              <c:strCache>
                <c:ptCount val="1"/>
                <c:pt idx="0">
                  <c:v>B氏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(解説!$M$4:$M$6,解説!$M$8:$M$10)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(解説!$P$4:$P$6,解説!$P$8:$P$10)</c:f>
              <c:numCache>
                <c:formatCode>General</c:formatCode>
                <c:ptCount val="6"/>
                <c:pt idx="0">
                  <c:v>99</c:v>
                </c:pt>
                <c:pt idx="1">
                  <c:v>95</c:v>
                </c:pt>
                <c:pt idx="2">
                  <c:v>143</c:v>
                </c:pt>
                <c:pt idx="3">
                  <c:v>121</c:v>
                </c:pt>
                <c:pt idx="4">
                  <c:v>84</c:v>
                </c:pt>
                <c:pt idx="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62-46BA-9382-2416B1AC5049}"/>
            </c:ext>
          </c:extLst>
        </c:ser>
        <c:ser>
          <c:idx val="3"/>
          <c:order val="2"/>
          <c:tx>
            <c:strRef>
              <c:f>解説!$Q$3</c:f>
              <c:strCache>
                <c:ptCount val="1"/>
                <c:pt idx="0">
                  <c:v>C氏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(解説!$M$4:$M$6,解説!$M$8:$M$10)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(解説!$Q$4:$Q$6,解説!$Q$8:$Q$10)</c:f>
              <c:numCache>
                <c:formatCode>General</c:formatCode>
                <c:ptCount val="6"/>
                <c:pt idx="0">
                  <c:v>98</c:v>
                </c:pt>
                <c:pt idx="1">
                  <c:v>101</c:v>
                </c:pt>
                <c:pt idx="2">
                  <c:v>125</c:v>
                </c:pt>
                <c:pt idx="3">
                  <c:v>175</c:v>
                </c:pt>
                <c:pt idx="4">
                  <c:v>128</c:v>
                </c:pt>
                <c:pt idx="5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62-46BA-9382-2416B1AC5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411456"/>
        <c:axId val="77412992"/>
        <c:axId val="75912512"/>
      </c:bar3DChart>
      <c:catAx>
        <c:axId val="77411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12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741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11456"/>
        <c:crosses val="autoZero"/>
        <c:crossBetween val="between"/>
      </c:valAx>
      <c:serAx>
        <c:axId val="75912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12992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9629736797369785E-2"/>
          <c:y val="6.3241228772751915E-2"/>
        </c:manualLayout>
      </c:layout>
      <c:overlay val="0"/>
      <c:spPr>
        <a:solidFill>
          <a:srgbClr val="000000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666726948520505"/>
          <c:y val="0.13438761114209788"/>
          <c:w val="0.68518766343917636"/>
          <c:h val="0.73122670768494413"/>
        </c:manualLayout>
      </c:layout>
      <c:pieChart>
        <c:varyColors val="1"/>
        <c:ser>
          <c:idx val="0"/>
          <c:order val="0"/>
          <c:tx>
            <c:strRef>
              <c:f>応用例!$E$3</c:f>
              <c:strCache>
                <c:ptCount val="1"/>
                <c:pt idx="0">
                  <c:v>利益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201B-462D-BAF5-DDD574EA725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201B-462D-BAF5-DDD574EA725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201B-462D-BAF5-DDD574EA725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201B-462D-BAF5-DDD574EA725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201B-462D-BAF5-DDD574EA725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201B-462D-BAF5-DDD574EA725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6-201B-462D-BAF5-DDD574EA725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7-201B-462D-BAF5-DDD574EA725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応用例!$B$4:$B$12</c:f>
              <c:strCache>
                <c:ptCount val="9"/>
                <c:pt idx="0">
                  <c:v>A-1</c:v>
                </c:pt>
                <c:pt idx="1">
                  <c:v>A-3</c:v>
                </c:pt>
                <c:pt idx="2">
                  <c:v>A-6</c:v>
                </c:pt>
                <c:pt idx="3">
                  <c:v>B-1</c:v>
                </c:pt>
                <c:pt idx="4">
                  <c:v>B-2</c:v>
                </c:pt>
                <c:pt idx="5">
                  <c:v>C-2</c:v>
                </c:pt>
                <c:pt idx="6">
                  <c:v>C-5</c:v>
                </c:pt>
                <c:pt idx="7">
                  <c:v>D-1</c:v>
                </c:pt>
                <c:pt idx="8">
                  <c:v>D-3</c:v>
                </c:pt>
              </c:strCache>
            </c:strRef>
          </c:cat>
          <c:val>
            <c:numRef>
              <c:f>応用例!$E$4:$E$12</c:f>
              <c:numCache>
                <c:formatCode>#,##0_);[Red]\(#,##0\)</c:formatCode>
                <c:ptCount val="9"/>
                <c:pt idx="0">
                  <c:v>6000</c:v>
                </c:pt>
                <c:pt idx="1">
                  <c:v>7000</c:v>
                </c:pt>
                <c:pt idx="2">
                  <c:v>9500</c:v>
                </c:pt>
                <c:pt idx="3">
                  <c:v>2000</c:v>
                </c:pt>
                <c:pt idx="4">
                  <c:v>5000</c:v>
                </c:pt>
                <c:pt idx="5">
                  <c:v>5000</c:v>
                </c:pt>
                <c:pt idx="6">
                  <c:v>6000</c:v>
                </c:pt>
                <c:pt idx="7">
                  <c:v>4500</c:v>
                </c:pt>
                <c:pt idx="8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1B-462D-BAF5-DDD574EA72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複合グラフ　円－ドーナツ</a:t>
            </a:r>
          </a:p>
        </c:rich>
      </c:tx>
      <c:layout>
        <c:manualLayout>
          <c:xMode val="edge"/>
          <c:yMode val="edge"/>
          <c:x val="0.17592672131221659"/>
          <c:y val="4.44446855722958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81567299475988"/>
          <c:y val="0.16111198519957248"/>
          <c:w val="0.68055863244462866"/>
          <c:h val="0.81667109739093791"/>
        </c:manualLayout>
      </c:layout>
      <c:pieChart>
        <c:varyColors val="1"/>
        <c:ser>
          <c:idx val="1"/>
          <c:order val="1"/>
          <c:tx>
            <c:strRef>
              <c:f>解説!$L$8</c:f>
              <c:strCache>
                <c:ptCount val="1"/>
                <c:pt idx="0">
                  <c:v>第２期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FC-4C4D-810C-838C2A8CBB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99FC-4C4D-810C-838C2A8CBB59}"/>
              </c:ext>
            </c:extLst>
          </c:dPt>
          <c:dLbls>
            <c:dLbl>
              <c:idx val="0"/>
              <c:layout>
                <c:manualLayout>
                  <c:x val="-0.28413333258539036"/>
                  <c:y val="0.19039047088932554"/>
                </c:manualLayout>
              </c:layout>
              <c:dLblPos val="bestFit"/>
              <c:showLegendKey val="0"/>
              <c:showVal val="0"/>
              <c:showCatName val="1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9FC-4C4D-810C-838C2A8CBB59}"/>
                </c:ext>
              </c:extLst>
            </c:dLbl>
            <c:dLbl>
              <c:idx val="1"/>
              <c:layout>
                <c:manualLayout>
                  <c:x val="-7.7741091355895534E-2"/>
                  <c:y val="-0.15777458283374649"/>
                </c:manualLayout>
              </c:layout>
              <c:dLblPos val="bestFit"/>
              <c:showLegendKey val="0"/>
              <c:showVal val="0"/>
              <c:showCatName val="1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FC-4C4D-810C-838C2A8CBB59}"/>
                </c:ext>
              </c:extLst>
            </c:dLbl>
            <c:dLbl>
              <c:idx val="2"/>
              <c:layout>
                <c:manualLayout>
                  <c:x val="0.33991217843851401"/>
                  <c:y val="0.1128711980440935"/>
                </c:manualLayout>
              </c:layout>
              <c:dLblPos val="bestFit"/>
              <c:showLegendKey val="0"/>
              <c:showVal val="0"/>
              <c:showCatName val="1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FC-4C4D-810C-838C2A8CBB5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1"/>
            <c:showSerName val="1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解説!$O$3:$Q$3</c:f>
              <c:strCache>
                <c:ptCount val="3"/>
                <c:pt idx="0">
                  <c:v>A氏</c:v>
                </c:pt>
                <c:pt idx="1">
                  <c:v>B氏</c:v>
                </c:pt>
                <c:pt idx="2">
                  <c:v>C氏</c:v>
                </c:pt>
              </c:strCache>
            </c:strRef>
          </c:cat>
          <c:val>
            <c:numRef>
              <c:f>解説!$O$11:$Q$11</c:f>
              <c:numCache>
                <c:formatCode>General</c:formatCode>
                <c:ptCount val="3"/>
                <c:pt idx="0">
                  <c:v>415</c:v>
                </c:pt>
                <c:pt idx="1">
                  <c:v>293</c:v>
                </c:pt>
                <c:pt idx="2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FC-4C4D-810C-838C2A8CBB59}"/>
            </c:ext>
          </c:extLst>
        </c:ser>
        <c:dLbls>
          <c:showLegendKey val="0"/>
          <c:showVal val="0"/>
          <c:showCatName val="0"/>
          <c:showSerName val="1"/>
          <c:showPercent val="1"/>
          <c:showBubbleSize val="0"/>
          <c:separator>
</c:separator>
          <c:showLeaderLines val="1"/>
        </c:dLbls>
        <c:firstSliceAng val="0"/>
      </c:pieChart>
      <c:doughnutChart>
        <c:varyColors val="1"/>
        <c:ser>
          <c:idx val="0"/>
          <c:order val="0"/>
          <c:tx>
            <c:strRef>
              <c:f>解説!$L$4</c:f>
              <c:strCache>
                <c:ptCount val="1"/>
                <c:pt idx="0">
                  <c:v>第１期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99FC-4C4D-810C-838C2A8CBB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9FC-4C4D-810C-838C2A8CBB5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1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解説!$O$3:$Q$3</c:f>
              <c:strCache>
                <c:ptCount val="3"/>
                <c:pt idx="0">
                  <c:v>A氏</c:v>
                </c:pt>
                <c:pt idx="1">
                  <c:v>B氏</c:v>
                </c:pt>
                <c:pt idx="2">
                  <c:v>C氏</c:v>
                </c:pt>
              </c:strCache>
            </c:strRef>
          </c:cat>
          <c:val>
            <c:numRef>
              <c:f>解説!$O$7:$Q$7</c:f>
              <c:numCache>
                <c:formatCode>General</c:formatCode>
                <c:ptCount val="3"/>
                <c:pt idx="0">
                  <c:v>281</c:v>
                </c:pt>
                <c:pt idx="1">
                  <c:v>337</c:v>
                </c:pt>
                <c:pt idx="2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FC-4C4D-810C-838C2A8CBB59}"/>
            </c:ext>
          </c:extLst>
        </c:ser>
        <c:dLbls>
          <c:showLegendKey val="0"/>
          <c:showVal val="0"/>
          <c:showCatName val="0"/>
          <c:showSerName val="1"/>
          <c:showPercent val="1"/>
          <c:showBubbleSize val="0"/>
          <c:separator>
</c:separator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複合グラフ　棒－折線</a:t>
            </a:r>
          </a:p>
        </c:rich>
      </c:tx>
      <c:layout>
        <c:manualLayout>
          <c:xMode val="edge"/>
          <c:yMode val="edge"/>
          <c:x val="0.21759357635984683"/>
          <c:y val="4.44446855722958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907497411645561"/>
          <c:y val="0.19444549937879493"/>
          <c:w val="0.74537374029649661"/>
          <c:h val="0.47222478420564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解説!$O$3</c:f>
              <c:strCache>
                <c:ptCount val="1"/>
                <c:pt idx="0">
                  <c:v>A氏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(解説!$M$4:$M$6,解説!$M$8:$M$10)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(解説!$O$4:$O$6,解説!$O$8:$O$10)</c:f>
              <c:numCache>
                <c:formatCode>General</c:formatCode>
                <c:ptCount val="6"/>
                <c:pt idx="0">
                  <c:v>86</c:v>
                </c:pt>
                <c:pt idx="1">
                  <c:v>65</c:v>
                </c:pt>
                <c:pt idx="2">
                  <c:v>130</c:v>
                </c:pt>
                <c:pt idx="3">
                  <c:v>161</c:v>
                </c:pt>
                <c:pt idx="4">
                  <c:v>103</c:v>
                </c:pt>
                <c:pt idx="5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D-462F-BA4A-4FC08CAA1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52320"/>
        <c:axId val="76025856"/>
      </c:barChart>
      <c:lineChart>
        <c:grouping val="standard"/>
        <c:varyColors val="0"/>
        <c:ser>
          <c:idx val="1"/>
          <c:order val="1"/>
          <c:tx>
            <c:strRef>
              <c:f>解説!$P$3</c:f>
              <c:strCache>
                <c:ptCount val="1"/>
                <c:pt idx="0">
                  <c:v>B氏</c:v>
                </c:pt>
              </c:strCache>
            </c:strRef>
          </c:tx>
          <c:marker>
            <c:symbol val="square"/>
            <c:size val="5"/>
          </c:marker>
          <c:cat>
            <c:strRef>
              <c:f>(解説!$M$4:$M$6,解説!$M$8:$M$10)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(解説!$P$4:$P$6,解説!$P$8:$P$10)</c:f>
              <c:numCache>
                <c:formatCode>General</c:formatCode>
                <c:ptCount val="6"/>
                <c:pt idx="0">
                  <c:v>99</c:v>
                </c:pt>
                <c:pt idx="1">
                  <c:v>95</c:v>
                </c:pt>
                <c:pt idx="2">
                  <c:v>143</c:v>
                </c:pt>
                <c:pt idx="3">
                  <c:v>121</c:v>
                </c:pt>
                <c:pt idx="4">
                  <c:v>84</c:v>
                </c:pt>
                <c:pt idx="5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AD-462F-BA4A-4FC08CAA1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52320"/>
        <c:axId val="76025856"/>
      </c:lineChart>
      <c:catAx>
        <c:axId val="78952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2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02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952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222322692069463"/>
          <c:y val="0.85556019726669519"/>
          <c:w val="0.51389121225410928"/>
          <c:h val="0.10555612823420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三角柱積上げグラフ</a:t>
            </a:r>
          </a:p>
        </c:rich>
      </c:tx>
      <c:layout>
        <c:manualLayout>
          <c:xMode val="edge"/>
          <c:yMode val="edge"/>
          <c:x val="0.2407418291640859"/>
          <c:y val="4.419901426270682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4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37091458204291"/>
          <c:y val="0.24861945522772644"/>
          <c:w val="0.86111500431769172"/>
          <c:h val="0.469614526541259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解説!$O$3</c:f>
              <c:strCache>
                <c:ptCount val="1"/>
                <c:pt idx="0">
                  <c:v>A氏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(解説!$M$4:$M$6,解説!$M$8:$M$10)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(解説!$O$4:$O$6,解説!$O$8:$O$10)</c:f>
              <c:numCache>
                <c:formatCode>General</c:formatCode>
                <c:ptCount val="6"/>
                <c:pt idx="0">
                  <c:v>86</c:v>
                </c:pt>
                <c:pt idx="1">
                  <c:v>65</c:v>
                </c:pt>
                <c:pt idx="2">
                  <c:v>130</c:v>
                </c:pt>
                <c:pt idx="3">
                  <c:v>161</c:v>
                </c:pt>
                <c:pt idx="4">
                  <c:v>103</c:v>
                </c:pt>
                <c:pt idx="5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0-4AC5-8A01-B010E8F65D92}"/>
            </c:ext>
          </c:extLst>
        </c:ser>
        <c:ser>
          <c:idx val="1"/>
          <c:order val="1"/>
          <c:tx>
            <c:strRef>
              <c:f>解説!$P$3</c:f>
              <c:strCache>
                <c:ptCount val="1"/>
                <c:pt idx="0">
                  <c:v>B氏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(解説!$M$4:$M$6,解説!$M$8:$M$10)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(解説!$P$4:$P$6,解説!$P$8:$P$10)</c:f>
              <c:numCache>
                <c:formatCode>General</c:formatCode>
                <c:ptCount val="6"/>
                <c:pt idx="0">
                  <c:v>99</c:v>
                </c:pt>
                <c:pt idx="1">
                  <c:v>95</c:v>
                </c:pt>
                <c:pt idx="2">
                  <c:v>143</c:v>
                </c:pt>
                <c:pt idx="3">
                  <c:v>121</c:v>
                </c:pt>
                <c:pt idx="4">
                  <c:v>84</c:v>
                </c:pt>
                <c:pt idx="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0-4AC5-8A01-B010E8F65D92}"/>
            </c:ext>
          </c:extLst>
        </c:ser>
        <c:ser>
          <c:idx val="2"/>
          <c:order val="2"/>
          <c:tx>
            <c:strRef>
              <c:f>解説!$Q$3</c:f>
              <c:strCache>
                <c:ptCount val="1"/>
                <c:pt idx="0">
                  <c:v>C氏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(解説!$M$4:$M$6,解説!$M$8:$M$10)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(解説!$Q$4:$Q$6,解説!$Q$8:$Q$10)</c:f>
              <c:numCache>
                <c:formatCode>General</c:formatCode>
                <c:ptCount val="6"/>
                <c:pt idx="0">
                  <c:v>98</c:v>
                </c:pt>
                <c:pt idx="1">
                  <c:v>101</c:v>
                </c:pt>
                <c:pt idx="2">
                  <c:v>125</c:v>
                </c:pt>
                <c:pt idx="3">
                  <c:v>175</c:v>
                </c:pt>
                <c:pt idx="4">
                  <c:v>128</c:v>
                </c:pt>
                <c:pt idx="5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0-4AC5-8A01-B010E8F65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76068352"/>
        <c:axId val="76069888"/>
        <c:axId val="0"/>
      </c:bar3DChart>
      <c:catAx>
        <c:axId val="76068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6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06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68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926043140747707"/>
          <c:y val="0.85635590133994444"/>
          <c:w val="0.4814836583281718"/>
          <c:h val="0.104972658873928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多項近似－３項</a:t>
            </a:r>
          </a:p>
        </c:rich>
      </c:tx>
      <c:layout>
        <c:manualLayout>
          <c:xMode val="edge"/>
          <c:yMode val="edge"/>
          <c:x val="0.29166798533341287"/>
          <c:y val="4.44446855722958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40811906882582"/>
          <c:y val="0.21666784216494264"/>
          <c:w val="0.80555919758751804"/>
          <c:h val="0.56666974104677215"/>
        </c:manualLayout>
      </c:layout>
      <c:lineChart>
        <c:grouping val="standard"/>
        <c:varyColors val="0"/>
        <c:ser>
          <c:idx val="0"/>
          <c:order val="0"/>
          <c:tx>
            <c:strRef>
              <c:f>解説!$N$2</c:f>
              <c:strCache>
                <c:ptCount val="1"/>
                <c:pt idx="0">
                  <c:v>売上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poly"/>
            <c:order val="3"/>
            <c:forward val="2"/>
            <c:dispRSqr val="0"/>
            <c:dispEq val="0"/>
          </c:trendline>
          <c:cat>
            <c:strRef>
              <c:f>(解説!$M$4:$M$6,解説!$M$8:$M$10)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(解説!$N$4:$N$6,解説!$N$8:$N$10)</c:f>
              <c:numCache>
                <c:formatCode>General</c:formatCode>
                <c:ptCount val="6"/>
                <c:pt idx="0">
                  <c:v>283</c:v>
                </c:pt>
                <c:pt idx="1">
                  <c:v>261</c:v>
                </c:pt>
                <c:pt idx="2">
                  <c:v>398</c:v>
                </c:pt>
                <c:pt idx="3">
                  <c:v>457</c:v>
                </c:pt>
                <c:pt idx="4">
                  <c:v>315</c:v>
                </c:pt>
                <c:pt idx="5">
                  <c:v>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E8-4D1F-B027-A121FEEA6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94816"/>
        <c:axId val="79008896"/>
      </c:lineChart>
      <c:catAx>
        <c:axId val="78994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00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008896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994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累乗近似</a:t>
            </a:r>
          </a:p>
        </c:rich>
      </c:tx>
      <c:layout>
        <c:manualLayout>
          <c:xMode val="edge"/>
          <c:yMode val="edge"/>
          <c:x val="0.37037204486782555"/>
          <c:y val="4.44446855722958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40811906882582"/>
          <c:y val="0.21666784216494264"/>
          <c:w val="0.80555919758751804"/>
          <c:h val="0.56666974104677215"/>
        </c:manualLayout>
      </c:layout>
      <c:lineChart>
        <c:grouping val="standard"/>
        <c:varyColors val="0"/>
        <c:ser>
          <c:idx val="0"/>
          <c:order val="0"/>
          <c:tx>
            <c:strRef>
              <c:f>解説!$N$2</c:f>
              <c:strCache>
                <c:ptCount val="1"/>
                <c:pt idx="0">
                  <c:v>売上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power"/>
            <c:forward val="2"/>
            <c:dispRSqr val="0"/>
            <c:dispEq val="0"/>
          </c:trendline>
          <c:cat>
            <c:strRef>
              <c:f>(解説!$M$4:$M$6,解説!$M$8:$M$10)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(解説!$N$4:$N$6,解説!$N$8:$N$10)</c:f>
              <c:numCache>
                <c:formatCode>General</c:formatCode>
                <c:ptCount val="6"/>
                <c:pt idx="0">
                  <c:v>283</c:v>
                </c:pt>
                <c:pt idx="1">
                  <c:v>261</c:v>
                </c:pt>
                <c:pt idx="2">
                  <c:v>398</c:v>
                </c:pt>
                <c:pt idx="3">
                  <c:v>457</c:v>
                </c:pt>
                <c:pt idx="4">
                  <c:v>315</c:v>
                </c:pt>
                <c:pt idx="5">
                  <c:v>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FF-4199-A2E4-5FF2818D6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37568"/>
        <c:axId val="79039104"/>
      </c:lineChart>
      <c:catAx>
        <c:axId val="79037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03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039104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037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46240844717921"/>
          <c:y val="5.5555676119088807E-2"/>
          <c:w val="0.83945920675472119"/>
          <c:h val="0.85111295814444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応用例!$C$3</c:f>
              <c:strCache>
                <c:ptCount val="1"/>
                <c:pt idx="0">
                  <c:v>元値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応用例!$B$4:$B$12</c:f>
              <c:strCache>
                <c:ptCount val="9"/>
                <c:pt idx="0">
                  <c:v>A-1</c:v>
                </c:pt>
                <c:pt idx="1">
                  <c:v>A-3</c:v>
                </c:pt>
                <c:pt idx="2">
                  <c:v>A-6</c:v>
                </c:pt>
                <c:pt idx="3">
                  <c:v>B-1</c:v>
                </c:pt>
                <c:pt idx="4">
                  <c:v>B-2</c:v>
                </c:pt>
                <c:pt idx="5">
                  <c:v>C-2</c:v>
                </c:pt>
                <c:pt idx="6">
                  <c:v>C-5</c:v>
                </c:pt>
                <c:pt idx="7">
                  <c:v>D-1</c:v>
                </c:pt>
                <c:pt idx="8">
                  <c:v>D-3</c:v>
                </c:pt>
              </c:strCache>
            </c:strRef>
          </c:cat>
          <c:val>
            <c:numRef>
              <c:f>応用例!$C$4:$C$12</c:f>
              <c:numCache>
                <c:formatCode>#,##0_);[Red]\(#,##0\)</c:formatCode>
                <c:ptCount val="9"/>
                <c:pt idx="0">
                  <c:v>9000</c:v>
                </c:pt>
                <c:pt idx="1">
                  <c:v>11000</c:v>
                </c:pt>
                <c:pt idx="2">
                  <c:v>17000</c:v>
                </c:pt>
                <c:pt idx="3">
                  <c:v>22500</c:v>
                </c:pt>
                <c:pt idx="4">
                  <c:v>14000</c:v>
                </c:pt>
                <c:pt idx="5">
                  <c:v>23000</c:v>
                </c:pt>
                <c:pt idx="6">
                  <c:v>16000</c:v>
                </c:pt>
                <c:pt idx="7">
                  <c:v>18000</c:v>
                </c:pt>
                <c:pt idx="8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9-489C-9B35-90BDBE0A5BBD}"/>
            </c:ext>
          </c:extLst>
        </c:ser>
        <c:ser>
          <c:idx val="1"/>
          <c:order val="1"/>
          <c:tx>
            <c:strRef>
              <c:f>応用例!$E$3</c:f>
              <c:strCache>
                <c:ptCount val="1"/>
                <c:pt idx="0">
                  <c:v>利益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応用例!$B$4:$B$12</c:f>
              <c:strCache>
                <c:ptCount val="9"/>
                <c:pt idx="0">
                  <c:v>A-1</c:v>
                </c:pt>
                <c:pt idx="1">
                  <c:v>A-3</c:v>
                </c:pt>
                <c:pt idx="2">
                  <c:v>A-6</c:v>
                </c:pt>
                <c:pt idx="3">
                  <c:v>B-1</c:v>
                </c:pt>
                <c:pt idx="4">
                  <c:v>B-2</c:v>
                </c:pt>
                <c:pt idx="5">
                  <c:v>C-2</c:v>
                </c:pt>
                <c:pt idx="6">
                  <c:v>C-5</c:v>
                </c:pt>
                <c:pt idx="7">
                  <c:v>D-1</c:v>
                </c:pt>
                <c:pt idx="8">
                  <c:v>D-3</c:v>
                </c:pt>
              </c:strCache>
            </c:strRef>
          </c:cat>
          <c:val>
            <c:numRef>
              <c:f>応用例!$E$4:$E$12</c:f>
              <c:numCache>
                <c:formatCode>#,##0_);[Red]\(#,##0\)</c:formatCode>
                <c:ptCount val="9"/>
                <c:pt idx="0">
                  <c:v>6000</c:v>
                </c:pt>
                <c:pt idx="1">
                  <c:v>7000</c:v>
                </c:pt>
                <c:pt idx="2">
                  <c:v>9500</c:v>
                </c:pt>
                <c:pt idx="3">
                  <c:v>2000</c:v>
                </c:pt>
                <c:pt idx="4">
                  <c:v>5000</c:v>
                </c:pt>
                <c:pt idx="5">
                  <c:v>5000</c:v>
                </c:pt>
                <c:pt idx="6">
                  <c:v>6000</c:v>
                </c:pt>
                <c:pt idx="7">
                  <c:v>4500</c:v>
                </c:pt>
                <c:pt idx="8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89-489C-9B35-90BDBE0A5BB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overlap val="100"/>
        <c:axId val="271991936"/>
        <c:axId val="271659008"/>
      </c:barChart>
      <c:catAx>
        <c:axId val="271991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65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659008"/>
        <c:scaling>
          <c:orientation val="minMax"/>
          <c:min val="5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991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2830440587444E-2"/>
          <c:y val="4.9800845252627429E-2"/>
          <c:w val="0.8691588785046731"/>
          <c:h val="0.86653470739571747"/>
        </c:manualLayout>
      </c:layout>
      <c:barChart>
        <c:barDir val="col"/>
        <c:grouping val="clustered"/>
        <c:varyColors val="0"/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&quot;売価\&quot;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応用例!$B$4:$B$12</c:f>
              <c:strCache>
                <c:ptCount val="9"/>
                <c:pt idx="0">
                  <c:v>A-1</c:v>
                </c:pt>
                <c:pt idx="1">
                  <c:v>A-3</c:v>
                </c:pt>
                <c:pt idx="2">
                  <c:v>A-6</c:v>
                </c:pt>
                <c:pt idx="3">
                  <c:v>B-1</c:v>
                </c:pt>
                <c:pt idx="4">
                  <c:v>B-2</c:v>
                </c:pt>
                <c:pt idx="5">
                  <c:v>C-2</c:v>
                </c:pt>
                <c:pt idx="6">
                  <c:v>C-5</c:v>
                </c:pt>
                <c:pt idx="7">
                  <c:v>D-1</c:v>
                </c:pt>
                <c:pt idx="8">
                  <c:v>D-3</c:v>
                </c:pt>
              </c:strCache>
            </c:strRef>
          </c:cat>
          <c:val>
            <c:numRef>
              <c:f>応用例!$D$4:$D$12</c:f>
              <c:numCache>
                <c:formatCode>#,##0_);[Red]\(#,##0\)</c:formatCode>
                <c:ptCount val="9"/>
                <c:pt idx="0">
                  <c:v>15000</c:v>
                </c:pt>
                <c:pt idx="1">
                  <c:v>18000</c:v>
                </c:pt>
                <c:pt idx="2">
                  <c:v>26500</c:v>
                </c:pt>
                <c:pt idx="3">
                  <c:v>24500</c:v>
                </c:pt>
                <c:pt idx="4">
                  <c:v>19000</c:v>
                </c:pt>
                <c:pt idx="5">
                  <c:v>28000</c:v>
                </c:pt>
                <c:pt idx="6">
                  <c:v>22000</c:v>
                </c:pt>
                <c:pt idx="7">
                  <c:v>22500</c:v>
                </c:pt>
                <c:pt idx="8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7-4630-A80A-412350752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035840"/>
        <c:axId val="272037376"/>
      </c:barChar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prstClr val="white"/>
              </a:solidFill>
            </a:ln>
          </c:spPr>
          <c:invertIfNegative val="0"/>
          <c:dLbls>
            <c:numFmt formatCode="&quot;元値\&quot;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応用例!$B$4:$B$12</c:f>
              <c:strCache>
                <c:ptCount val="9"/>
                <c:pt idx="0">
                  <c:v>A-1</c:v>
                </c:pt>
                <c:pt idx="1">
                  <c:v>A-3</c:v>
                </c:pt>
                <c:pt idx="2">
                  <c:v>A-6</c:v>
                </c:pt>
                <c:pt idx="3">
                  <c:v>B-1</c:v>
                </c:pt>
                <c:pt idx="4">
                  <c:v>B-2</c:v>
                </c:pt>
                <c:pt idx="5">
                  <c:v>C-2</c:v>
                </c:pt>
                <c:pt idx="6">
                  <c:v>C-5</c:v>
                </c:pt>
                <c:pt idx="7">
                  <c:v>D-1</c:v>
                </c:pt>
                <c:pt idx="8">
                  <c:v>D-3</c:v>
                </c:pt>
              </c:strCache>
            </c:strRef>
          </c:cat>
          <c:val>
            <c:numRef>
              <c:f>応用例!$C$4:$C$12</c:f>
              <c:numCache>
                <c:formatCode>#,##0_);[Red]\(#,##0\)</c:formatCode>
                <c:ptCount val="9"/>
                <c:pt idx="0">
                  <c:v>9000</c:v>
                </c:pt>
                <c:pt idx="1">
                  <c:v>11000</c:v>
                </c:pt>
                <c:pt idx="2">
                  <c:v>17000</c:v>
                </c:pt>
                <c:pt idx="3">
                  <c:v>22500</c:v>
                </c:pt>
                <c:pt idx="4">
                  <c:v>14000</c:v>
                </c:pt>
                <c:pt idx="5">
                  <c:v>23000</c:v>
                </c:pt>
                <c:pt idx="6">
                  <c:v>16000</c:v>
                </c:pt>
                <c:pt idx="7">
                  <c:v>18000</c:v>
                </c:pt>
                <c:pt idx="8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17-4630-A80A-412350752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038912"/>
        <c:axId val="272712448"/>
      </c:barChart>
      <c:catAx>
        <c:axId val="27203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03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037376"/>
        <c:scaling>
          <c:orientation val="minMax"/>
          <c:max val="350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035840"/>
        <c:crosses val="autoZero"/>
        <c:crossBetween val="between"/>
      </c:valAx>
      <c:catAx>
        <c:axId val="27203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2712448"/>
        <c:crosses val="autoZero"/>
        <c:auto val="1"/>
        <c:lblAlgn val="ctr"/>
        <c:lblOffset val="100"/>
        <c:noMultiLvlLbl val="0"/>
      </c:catAx>
      <c:valAx>
        <c:axId val="272712448"/>
        <c:scaling>
          <c:orientation val="minMax"/>
          <c:max val="35000"/>
          <c:min val="0"/>
        </c:scaling>
        <c:delete val="1"/>
        <c:axPos val="r"/>
        <c:numFmt formatCode="#,##0_);[Red]\(#,##0\)" sourceLinked="1"/>
        <c:majorTickMark val="out"/>
        <c:minorTickMark val="none"/>
        <c:tickLblPos val="none"/>
        <c:crossAx val="2720389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94267515923579E-3"/>
          <c:y val="5.3191765665338613E-2"/>
          <c:w val="0.98853503184713365"/>
          <c:h val="0.9042600163107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応用例!$B$4</c:f>
              <c:strCache>
                <c:ptCount val="1"/>
                <c:pt idx="0">
                  <c:v>A-1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応用例!$F$3</c:f>
              <c:strCache>
                <c:ptCount val="1"/>
                <c:pt idx="0">
                  <c:v>率</c:v>
                </c:pt>
              </c:strCache>
            </c:strRef>
          </c:cat>
          <c:val>
            <c:numRef>
              <c:f>応用例!$F$4</c:f>
              <c:numCache>
                <c:formatCode>0.0%</c:formatCode>
                <c:ptCount val="1"/>
                <c:pt idx="0">
                  <c:v>0.11320754716981132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D-43B4-BC45-CDD0AE6777A5}"/>
            </c:ext>
          </c:extLst>
        </c:ser>
        <c:ser>
          <c:idx val="1"/>
          <c:order val="1"/>
          <c:tx>
            <c:strRef>
              <c:f>応用例!$B$5</c:f>
              <c:strCache>
                <c:ptCount val="1"/>
                <c:pt idx="0">
                  <c:v>A-3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応用例!$F$3</c:f>
              <c:strCache>
                <c:ptCount val="1"/>
                <c:pt idx="0">
                  <c:v>率</c:v>
                </c:pt>
              </c:strCache>
            </c:strRef>
          </c:cat>
          <c:val>
            <c:numRef>
              <c:f>応用例!$F$5</c:f>
              <c:numCache>
                <c:formatCode>0.0%</c:formatCode>
                <c:ptCount val="1"/>
                <c:pt idx="0">
                  <c:v>0.13207547169811321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ED-43B4-BC45-CDD0AE6777A5}"/>
            </c:ext>
          </c:extLst>
        </c:ser>
        <c:ser>
          <c:idx val="2"/>
          <c:order val="2"/>
          <c:tx>
            <c:strRef>
              <c:f>応用例!$B$6</c:f>
              <c:strCache>
                <c:ptCount val="1"/>
                <c:pt idx="0">
                  <c:v>A-6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応用例!$F$3</c:f>
              <c:strCache>
                <c:ptCount val="1"/>
                <c:pt idx="0">
                  <c:v>率</c:v>
                </c:pt>
              </c:strCache>
            </c:strRef>
          </c:cat>
          <c:val>
            <c:numRef>
              <c:f>応用例!$F$6</c:f>
              <c:numCache>
                <c:formatCode>0.0%</c:formatCode>
                <c:ptCount val="1"/>
                <c:pt idx="0">
                  <c:v>0.17924528301886791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ED-43B4-BC45-CDD0AE6777A5}"/>
            </c:ext>
          </c:extLst>
        </c:ser>
        <c:ser>
          <c:idx val="3"/>
          <c:order val="3"/>
          <c:tx>
            <c:strRef>
              <c:f>応用例!$B$7</c:f>
              <c:strCache>
                <c:ptCount val="1"/>
                <c:pt idx="0">
                  <c:v>B-1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応用例!$F$3</c:f>
              <c:strCache>
                <c:ptCount val="1"/>
                <c:pt idx="0">
                  <c:v>率</c:v>
                </c:pt>
              </c:strCache>
            </c:strRef>
          </c:cat>
          <c:val>
            <c:numRef>
              <c:f>応用例!$F$7</c:f>
              <c:numCache>
                <c:formatCode>0.0%</c:formatCode>
                <c:ptCount val="1"/>
                <c:pt idx="0">
                  <c:v>3.7735849056603772E-2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ED-43B4-BC45-CDD0AE6777A5}"/>
            </c:ext>
          </c:extLst>
        </c:ser>
        <c:ser>
          <c:idx val="4"/>
          <c:order val="4"/>
          <c:tx>
            <c:strRef>
              <c:f>応用例!$B$8</c:f>
              <c:strCache>
                <c:ptCount val="1"/>
                <c:pt idx="0">
                  <c:v>B-2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応用例!$F$3</c:f>
              <c:strCache>
                <c:ptCount val="1"/>
                <c:pt idx="0">
                  <c:v>率</c:v>
                </c:pt>
              </c:strCache>
            </c:strRef>
          </c:cat>
          <c:val>
            <c:numRef>
              <c:f>応用例!$F$8</c:f>
              <c:numCache>
                <c:formatCode>0.0%</c:formatCode>
                <c:ptCount val="1"/>
                <c:pt idx="0">
                  <c:v>9.4339622641509441E-2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ED-43B4-BC45-CDD0AE6777A5}"/>
            </c:ext>
          </c:extLst>
        </c:ser>
        <c:ser>
          <c:idx val="5"/>
          <c:order val="5"/>
          <c:tx>
            <c:strRef>
              <c:f>応用例!$B$9</c:f>
              <c:strCache>
                <c:ptCount val="1"/>
                <c:pt idx="0">
                  <c:v>C-2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応用例!$F$3</c:f>
              <c:strCache>
                <c:ptCount val="1"/>
                <c:pt idx="0">
                  <c:v>率</c:v>
                </c:pt>
              </c:strCache>
            </c:strRef>
          </c:cat>
          <c:val>
            <c:numRef>
              <c:f>応用例!$F$9</c:f>
              <c:numCache>
                <c:formatCode>0.0%</c:formatCode>
                <c:ptCount val="1"/>
                <c:pt idx="0">
                  <c:v>9.4339622641509441E-2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ED-43B4-BC45-CDD0AE6777A5}"/>
            </c:ext>
          </c:extLst>
        </c:ser>
        <c:ser>
          <c:idx val="6"/>
          <c:order val="6"/>
          <c:tx>
            <c:strRef>
              <c:f>応用例!$B$10</c:f>
              <c:strCache>
                <c:ptCount val="1"/>
                <c:pt idx="0">
                  <c:v>C-5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応用例!$F$3</c:f>
              <c:strCache>
                <c:ptCount val="1"/>
                <c:pt idx="0">
                  <c:v>率</c:v>
                </c:pt>
              </c:strCache>
            </c:strRef>
          </c:cat>
          <c:val>
            <c:numRef>
              <c:f>応用例!$F$10</c:f>
              <c:numCache>
                <c:formatCode>0.0%</c:formatCode>
                <c:ptCount val="1"/>
                <c:pt idx="0">
                  <c:v>0.11320754716981132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ED-43B4-BC45-CDD0AE6777A5}"/>
            </c:ext>
          </c:extLst>
        </c:ser>
        <c:ser>
          <c:idx val="7"/>
          <c:order val="7"/>
          <c:tx>
            <c:strRef>
              <c:f>応用例!$B$11</c:f>
              <c:strCache>
                <c:ptCount val="1"/>
                <c:pt idx="0">
                  <c:v>D-1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応用例!$F$3</c:f>
              <c:strCache>
                <c:ptCount val="1"/>
                <c:pt idx="0">
                  <c:v>率</c:v>
                </c:pt>
              </c:strCache>
            </c:strRef>
          </c:cat>
          <c:val>
            <c:numRef>
              <c:f>応用例!$F$11</c:f>
              <c:numCache>
                <c:formatCode>0.0%</c:formatCode>
                <c:ptCount val="1"/>
                <c:pt idx="0">
                  <c:v>8.4905660377358486E-2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ED-43B4-BC45-CDD0AE6777A5}"/>
            </c:ext>
          </c:extLst>
        </c:ser>
        <c:ser>
          <c:idx val="8"/>
          <c:order val="8"/>
          <c:tx>
            <c:strRef>
              <c:f>応用例!$B$12</c:f>
              <c:strCache>
                <c:ptCount val="1"/>
                <c:pt idx="0">
                  <c:v>D-3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応用例!$F$3</c:f>
              <c:strCache>
                <c:ptCount val="1"/>
                <c:pt idx="0">
                  <c:v>率</c:v>
                </c:pt>
              </c:strCache>
            </c:strRef>
          </c:cat>
          <c:val>
            <c:numRef>
              <c:f>応用例!$F$12</c:f>
              <c:numCache>
                <c:formatCode>0.0%</c:formatCode>
                <c:ptCount val="1"/>
                <c:pt idx="0">
                  <c:v>0.15094339622641509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ED-43B4-BC45-CDD0AE6777A5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  <c:separator>
</c:separator>
        </c:dLbls>
        <c:gapWidth val="0"/>
        <c:overlap val="100"/>
        <c:axId val="272970496"/>
        <c:axId val="272972032"/>
      </c:barChart>
      <c:catAx>
        <c:axId val="272970496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272972032"/>
        <c:crosses val="autoZero"/>
        <c:auto val="1"/>
        <c:lblAlgn val="ctr"/>
        <c:lblOffset val="100"/>
        <c:noMultiLvlLbl val="0"/>
      </c:catAx>
      <c:valAx>
        <c:axId val="27297203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72970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5</xdr:col>
      <xdr:colOff>0</xdr:colOff>
      <xdr:row>13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25</xdr:row>
      <xdr:rowOff>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0</xdr:row>
      <xdr:rowOff>28575</xdr:rowOff>
    </xdr:from>
    <xdr:to>
      <xdr:col>13</xdr:col>
      <xdr:colOff>390525</xdr:colOff>
      <xdr:row>25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36</xdr:row>
      <xdr:rowOff>57150</xdr:rowOff>
    </xdr:from>
    <xdr:to>
      <xdr:col>12</xdr:col>
      <xdr:colOff>447675</xdr:colOff>
      <xdr:row>64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552450</xdr:colOff>
      <xdr:row>28</xdr:row>
      <xdr:rowOff>57150</xdr:rowOff>
    </xdr:from>
    <xdr:to>
      <xdr:col>13</xdr:col>
      <xdr:colOff>123825</xdr:colOff>
      <xdr:row>33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619125</xdr:colOff>
      <xdr:row>12</xdr:row>
      <xdr:rowOff>57150</xdr:rowOff>
    </xdr:from>
    <xdr:to>
      <xdr:col>6</xdr:col>
      <xdr:colOff>85725</xdr:colOff>
      <xdr:row>26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1:S39"/>
  <sheetViews>
    <sheetView tabSelected="1" workbookViewId="0"/>
  </sheetViews>
  <sheetFormatPr defaultRowHeight="13.5"/>
  <cols>
    <col min="1" max="2" width="2.625" style="1" customWidth="1"/>
    <col min="3" max="5" width="9" style="1"/>
    <col min="6" max="6" width="2.625" style="1" customWidth="1"/>
    <col min="7" max="9" width="9" style="1"/>
    <col min="10" max="11" width="2.625" style="1" customWidth="1"/>
    <col min="12" max="12" width="2.875" style="1" bestFit="1" customWidth="1"/>
    <col min="13" max="13" width="5.25" style="1" bestFit="1" customWidth="1"/>
    <col min="14" max="14" width="7.125" style="1" bestFit="1" customWidth="1"/>
    <col min="15" max="15" width="4.5" style="1" bestFit="1" customWidth="1"/>
    <col min="16" max="19" width="4.625" style="1" customWidth="1"/>
    <col min="20" max="16384" width="9" style="1"/>
  </cols>
  <sheetData>
    <row r="1" spans="2:19" ht="14.25" thickBot="1"/>
    <row r="2" spans="2:19" ht="15" thickBot="1">
      <c r="B2" s="56" t="s">
        <v>19</v>
      </c>
      <c r="C2" s="57"/>
      <c r="D2" s="57"/>
      <c r="E2" s="57"/>
      <c r="F2" s="57"/>
      <c r="G2" s="57"/>
      <c r="H2" s="57"/>
      <c r="I2" s="57"/>
      <c r="J2" s="58"/>
      <c r="L2" s="65" t="s">
        <v>4</v>
      </c>
      <c r="M2" s="66"/>
      <c r="N2" s="65" t="s">
        <v>5</v>
      </c>
      <c r="O2" s="67"/>
      <c r="P2" s="67"/>
      <c r="Q2" s="66"/>
    </row>
    <row r="3" spans="2:19" ht="14.25" thickBot="1">
      <c r="B3" s="62" t="s">
        <v>16</v>
      </c>
      <c r="C3" s="63"/>
      <c r="D3" s="63"/>
      <c r="E3" s="63"/>
      <c r="F3" s="63"/>
      <c r="G3" s="63"/>
      <c r="H3" s="63"/>
      <c r="I3" s="63"/>
      <c r="J3" s="64"/>
      <c r="L3" s="2"/>
      <c r="M3" s="3"/>
      <c r="N3" s="2" t="s">
        <v>6</v>
      </c>
      <c r="O3" s="4" t="s">
        <v>7</v>
      </c>
      <c r="P3" s="5" t="s">
        <v>8</v>
      </c>
      <c r="Q3" s="3" t="s">
        <v>9</v>
      </c>
      <c r="S3" s="6" t="s">
        <v>10</v>
      </c>
    </row>
    <row r="4" spans="2:19">
      <c r="B4" s="37"/>
      <c r="C4" s="38"/>
      <c r="D4" s="38"/>
      <c r="E4" s="38"/>
      <c r="F4" s="38"/>
      <c r="G4" s="38"/>
      <c r="H4" s="38"/>
      <c r="I4" s="38"/>
      <c r="J4" s="39"/>
      <c r="L4" s="68" t="s">
        <v>11</v>
      </c>
      <c r="M4" s="7" t="s">
        <v>12</v>
      </c>
      <c r="N4" s="8">
        <f>SUM(O4:Q4)</f>
        <v>283</v>
      </c>
      <c r="O4" s="9">
        <v>86</v>
      </c>
      <c r="P4" s="10">
        <v>99</v>
      </c>
      <c r="Q4" s="11">
        <v>98</v>
      </c>
      <c r="S4" s="12">
        <f>N4</f>
        <v>283</v>
      </c>
    </row>
    <row r="5" spans="2:19">
      <c r="B5" s="37"/>
      <c r="C5" s="38"/>
      <c r="D5" s="38"/>
      <c r="E5" s="38"/>
      <c r="F5" s="38"/>
      <c r="G5" s="38"/>
      <c r="H5" s="38"/>
      <c r="I5" s="38"/>
      <c r="J5" s="39"/>
      <c r="L5" s="69"/>
      <c r="M5" s="13" t="s">
        <v>0</v>
      </c>
      <c r="N5" s="14">
        <f t="shared" ref="N5:N11" si="0">SUM(O5:Q5)</f>
        <v>261</v>
      </c>
      <c r="O5" s="15">
        <v>65</v>
      </c>
      <c r="P5" s="16">
        <v>95</v>
      </c>
      <c r="Q5" s="17">
        <v>101</v>
      </c>
      <c r="S5" s="18">
        <f>S4+N5</f>
        <v>544</v>
      </c>
    </row>
    <row r="6" spans="2:19">
      <c r="B6" s="37"/>
      <c r="C6" s="38"/>
      <c r="D6" s="38"/>
      <c r="E6" s="38"/>
      <c r="F6" s="38"/>
      <c r="G6" s="38"/>
      <c r="H6" s="38"/>
      <c r="I6" s="38"/>
      <c r="J6" s="39"/>
      <c r="L6" s="69"/>
      <c r="M6" s="13" t="s">
        <v>1</v>
      </c>
      <c r="N6" s="14">
        <f t="shared" si="0"/>
        <v>398</v>
      </c>
      <c r="O6" s="15">
        <v>130</v>
      </c>
      <c r="P6" s="16">
        <v>143</v>
      </c>
      <c r="Q6" s="17">
        <v>125</v>
      </c>
      <c r="S6" s="18">
        <f>S5+N6</f>
        <v>942</v>
      </c>
    </row>
    <row r="7" spans="2:19" ht="14.25" thickBot="1">
      <c r="B7" s="37"/>
      <c r="C7" s="38"/>
      <c r="D7" s="38"/>
      <c r="E7" s="38"/>
      <c r="F7" s="38"/>
      <c r="G7" s="38"/>
      <c r="H7" s="38"/>
      <c r="I7" s="38"/>
      <c r="J7" s="39"/>
      <c r="L7" s="70"/>
      <c r="M7" s="19" t="s">
        <v>13</v>
      </c>
      <c r="N7" s="20">
        <f t="shared" si="0"/>
        <v>942</v>
      </c>
      <c r="O7" s="21">
        <f>SUM(O4:O6)</f>
        <v>281</v>
      </c>
      <c r="P7" s="22">
        <f>SUM(P4:P6)</f>
        <v>337</v>
      </c>
      <c r="Q7" s="23">
        <f>SUM(Q4:Q6)</f>
        <v>324</v>
      </c>
      <c r="S7" s="24"/>
    </row>
    <row r="8" spans="2:19">
      <c r="B8" s="37"/>
      <c r="C8" s="38"/>
      <c r="D8" s="38"/>
      <c r="E8" s="38"/>
      <c r="F8" s="38"/>
      <c r="G8" s="38"/>
      <c r="H8" s="38"/>
      <c r="I8" s="38"/>
      <c r="J8" s="39"/>
      <c r="L8" s="59" t="s">
        <v>14</v>
      </c>
      <c r="M8" s="25" t="s">
        <v>15</v>
      </c>
      <c r="N8" s="26">
        <f t="shared" si="0"/>
        <v>457</v>
      </c>
      <c r="O8" s="27">
        <v>161</v>
      </c>
      <c r="P8" s="28">
        <v>121</v>
      </c>
      <c r="Q8" s="29">
        <v>175</v>
      </c>
      <c r="S8" s="30">
        <f>S6+N8</f>
        <v>1399</v>
      </c>
    </row>
    <row r="9" spans="2:19">
      <c r="B9" s="37"/>
      <c r="C9" s="38"/>
      <c r="D9" s="38"/>
      <c r="E9" s="38"/>
      <c r="F9" s="38"/>
      <c r="G9" s="38"/>
      <c r="H9" s="38"/>
      <c r="I9" s="38"/>
      <c r="J9" s="39"/>
      <c r="L9" s="60"/>
      <c r="M9" s="31" t="s">
        <v>2</v>
      </c>
      <c r="N9" s="32">
        <f t="shared" si="0"/>
        <v>315</v>
      </c>
      <c r="O9" s="33">
        <v>103</v>
      </c>
      <c r="P9" s="34">
        <v>84</v>
      </c>
      <c r="Q9" s="35">
        <v>128</v>
      </c>
      <c r="S9" s="36">
        <f>S8+N9</f>
        <v>1714</v>
      </c>
    </row>
    <row r="10" spans="2:19">
      <c r="B10" s="37"/>
      <c r="C10" s="38"/>
      <c r="D10" s="38"/>
      <c r="E10" s="38"/>
      <c r="F10" s="38"/>
      <c r="G10" s="38"/>
      <c r="H10" s="38"/>
      <c r="I10" s="38"/>
      <c r="J10" s="39"/>
      <c r="L10" s="60"/>
      <c r="M10" s="31" t="s">
        <v>3</v>
      </c>
      <c r="N10" s="32">
        <f t="shared" si="0"/>
        <v>421</v>
      </c>
      <c r="O10" s="33">
        <v>151</v>
      </c>
      <c r="P10" s="34">
        <v>88</v>
      </c>
      <c r="Q10" s="35">
        <v>182</v>
      </c>
      <c r="S10" s="36">
        <f>S9+N10</f>
        <v>2135</v>
      </c>
    </row>
    <row r="11" spans="2:19" ht="14.25" thickBot="1">
      <c r="B11" s="37"/>
      <c r="C11" s="38"/>
      <c r="D11" s="38"/>
      <c r="E11" s="38"/>
      <c r="F11" s="38"/>
      <c r="G11" s="38"/>
      <c r="H11" s="38"/>
      <c r="I11" s="38"/>
      <c r="J11" s="39"/>
      <c r="L11" s="61"/>
      <c r="M11" s="40" t="s">
        <v>13</v>
      </c>
      <c r="N11" s="41">
        <f t="shared" si="0"/>
        <v>1193</v>
      </c>
      <c r="O11" s="42">
        <f>SUM(O8:O10)</f>
        <v>415</v>
      </c>
      <c r="P11" s="43">
        <f>SUM(P8:P10)</f>
        <v>293</v>
      </c>
      <c r="Q11" s="44">
        <f>SUM(Q8:Q10)</f>
        <v>485</v>
      </c>
      <c r="S11" s="45"/>
    </row>
    <row r="12" spans="2:19">
      <c r="B12" s="37"/>
      <c r="C12" s="38"/>
      <c r="D12" s="38"/>
      <c r="E12" s="38"/>
      <c r="F12" s="38"/>
      <c r="G12" s="38"/>
      <c r="H12" s="38"/>
      <c r="I12" s="38"/>
      <c r="J12" s="39"/>
    </row>
    <row r="13" spans="2:19">
      <c r="B13" s="37"/>
      <c r="C13" s="38"/>
      <c r="D13" s="38"/>
      <c r="E13" s="38"/>
      <c r="F13" s="38"/>
      <c r="G13" s="38"/>
      <c r="H13" s="38"/>
      <c r="I13" s="38"/>
      <c r="J13" s="39"/>
    </row>
    <row r="14" spans="2:19">
      <c r="B14" s="62"/>
      <c r="C14" s="63"/>
      <c r="D14" s="63"/>
      <c r="E14" s="63"/>
      <c r="F14" s="63"/>
      <c r="G14" s="63"/>
      <c r="H14" s="63"/>
      <c r="I14" s="63"/>
      <c r="J14" s="64"/>
    </row>
    <row r="15" spans="2:19">
      <c r="B15" s="62" t="s">
        <v>17</v>
      </c>
      <c r="C15" s="63"/>
      <c r="D15" s="63"/>
      <c r="E15" s="63"/>
      <c r="F15" s="63"/>
      <c r="G15" s="63"/>
      <c r="H15" s="63"/>
      <c r="I15" s="63"/>
      <c r="J15" s="64"/>
    </row>
    <row r="16" spans="2:19">
      <c r="B16" s="37"/>
      <c r="C16" s="38"/>
      <c r="D16" s="38"/>
      <c r="E16" s="38"/>
      <c r="F16" s="38"/>
      <c r="G16" s="38"/>
      <c r="H16" s="38"/>
      <c r="I16" s="38"/>
      <c r="J16" s="39"/>
    </row>
    <row r="17" spans="2:10">
      <c r="B17" s="37"/>
      <c r="C17" s="38"/>
      <c r="D17" s="38"/>
      <c r="E17" s="38"/>
      <c r="F17" s="38"/>
      <c r="G17" s="38"/>
      <c r="H17" s="38"/>
      <c r="I17" s="38"/>
      <c r="J17" s="39"/>
    </row>
    <row r="18" spans="2:10">
      <c r="B18" s="37"/>
      <c r="C18" s="38"/>
      <c r="D18" s="38"/>
      <c r="E18" s="38"/>
      <c r="F18" s="38"/>
      <c r="G18" s="38"/>
      <c r="H18" s="38"/>
      <c r="I18" s="38"/>
      <c r="J18" s="39"/>
    </row>
    <row r="19" spans="2:10">
      <c r="B19" s="37"/>
      <c r="C19" s="38"/>
      <c r="D19" s="38"/>
      <c r="E19" s="38"/>
      <c r="F19" s="38"/>
      <c r="G19" s="38"/>
      <c r="H19" s="38"/>
      <c r="I19" s="38"/>
      <c r="J19" s="39"/>
    </row>
    <row r="20" spans="2:10">
      <c r="B20" s="37"/>
      <c r="C20" s="38"/>
      <c r="D20" s="38"/>
      <c r="E20" s="38"/>
      <c r="F20" s="38"/>
      <c r="G20" s="38"/>
      <c r="H20" s="38"/>
      <c r="I20" s="38"/>
      <c r="J20" s="39"/>
    </row>
    <row r="21" spans="2:10">
      <c r="B21" s="37"/>
      <c r="C21" s="38"/>
      <c r="D21" s="38"/>
      <c r="E21" s="38"/>
      <c r="F21" s="38"/>
      <c r="G21" s="38"/>
      <c r="H21" s="38"/>
      <c r="I21" s="38"/>
      <c r="J21" s="39"/>
    </row>
    <row r="22" spans="2:10">
      <c r="B22" s="37"/>
      <c r="C22" s="38"/>
      <c r="D22" s="38"/>
      <c r="E22" s="38"/>
      <c r="F22" s="38"/>
      <c r="G22" s="38"/>
      <c r="H22" s="38"/>
      <c r="I22" s="38"/>
      <c r="J22" s="39"/>
    </row>
    <row r="23" spans="2:10">
      <c r="B23" s="37"/>
      <c r="C23" s="38"/>
      <c r="D23" s="38"/>
      <c r="E23" s="38"/>
      <c r="F23" s="38"/>
      <c r="G23" s="38"/>
      <c r="H23" s="38"/>
      <c r="I23" s="38"/>
      <c r="J23" s="39"/>
    </row>
    <row r="24" spans="2:10">
      <c r="B24" s="37"/>
      <c r="C24" s="38"/>
      <c r="D24" s="38"/>
      <c r="E24" s="38"/>
      <c r="F24" s="38"/>
      <c r="G24" s="38"/>
      <c r="H24" s="38"/>
      <c r="I24" s="38"/>
      <c r="J24" s="39"/>
    </row>
    <row r="25" spans="2:10">
      <c r="B25" s="37"/>
      <c r="C25" s="38"/>
      <c r="D25" s="38"/>
      <c r="E25" s="38"/>
      <c r="F25" s="38"/>
      <c r="G25" s="38"/>
      <c r="H25" s="38"/>
      <c r="I25" s="38"/>
      <c r="J25" s="39"/>
    </row>
    <row r="26" spans="2:10">
      <c r="B26" s="74"/>
      <c r="C26" s="75"/>
      <c r="D26" s="75"/>
      <c r="E26" s="75"/>
      <c r="F26" s="75"/>
      <c r="G26" s="75"/>
      <c r="H26" s="75"/>
      <c r="I26" s="75"/>
      <c r="J26" s="76"/>
    </row>
    <row r="27" spans="2:10" ht="14.25">
      <c r="B27" s="56" t="s">
        <v>20</v>
      </c>
      <c r="C27" s="57"/>
      <c r="D27" s="57"/>
      <c r="E27" s="57"/>
      <c r="F27" s="57"/>
      <c r="G27" s="57"/>
      <c r="H27" s="57"/>
      <c r="I27" s="57"/>
      <c r="J27" s="58"/>
    </row>
    <row r="28" spans="2:10">
      <c r="B28" s="62" t="s">
        <v>18</v>
      </c>
      <c r="C28" s="63"/>
      <c r="D28" s="63"/>
      <c r="E28" s="63"/>
      <c r="F28" s="63"/>
      <c r="G28" s="63"/>
      <c r="H28" s="63"/>
      <c r="I28" s="63"/>
      <c r="J28" s="64"/>
    </row>
    <row r="29" spans="2:10">
      <c r="B29" s="37"/>
      <c r="C29" s="38"/>
      <c r="D29" s="38"/>
      <c r="E29" s="38"/>
      <c r="F29" s="38"/>
      <c r="G29" s="38"/>
      <c r="H29" s="38"/>
      <c r="I29" s="38"/>
      <c r="J29" s="39"/>
    </row>
    <row r="30" spans="2:10">
      <c r="B30" s="37"/>
      <c r="C30" s="38"/>
      <c r="D30" s="38"/>
      <c r="E30" s="38"/>
      <c r="F30" s="38"/>
      <c r="G30" s="38"/>
      <c r="H30" s="38"/>
      <c r="I30" s="38"/>
      <c r="J30" s="39"/>
    </row>
    <row r="31" spans="2:10">
      <c r="B31" s="37"/>
      <c r="C31" s="38"/>
      <c r="D31" s="38"/>
      <c r="E31" s="38"/>
      <c r="F31" s="38"/>
      <c r="G31" s="38"/>
      <c r="H31" s="38"/>
      <c r="I31" s="38"/>
      <c r="J31" s="39"/>
    </row>
    <row r="32" spans="2:10">
      <c r="B32" s="46"/>
      <c r="C32" s="47"/>
      <c r="D32" s="47"/>
      <c r="E32" s="47"/>
      <c r="F32" s="47"/>
      <c r="G32" s="47"/>
      <c r="H32" s="47"/>
      <c r="I32" s="47"/>
      <c r="J32" s="48"/>
    </row>
    <row r="33" spans="2:10">
      <c r="B33" s="46"/>
      <c r="C33" s="47"/>
      <c r="D33" s="47"/>
      <c r="E33" s="47"/>
      <c r="F33" s="47"/>
      <c r="G33" s="47"/>
      <c r="H33" s="47"/>
      <c r="I33" s="47"/>
      <c r="J33" s="48"/>
    </row>
    <row r="34" spans="2:10">
      <c r="B34" s="46"/>
      <c r="C34" s="47"/>
      <c r="D34" s="47"/>
      <c r="E34" s="47"/>
      <c r="F34" s="47"/>
      <c r="G34" s="47"/>
      <c r="H34" s="47"/>
      <c r="I34" s="47"/>
      <c r="J34" s="48"/>
    </row>
    <row r="35" spans="2:10">
      <c r="B35" s="46"/>
      <c r="C35" s="47"/>
      <c r="D35" s="47"/>
      <c r="E35" s="47"/>
      <c r="F35" s="47"/>
      <c r="G35" s="47"/>
      <c r="H35" s="47"/>
      <c r="I35" s="47"/>
      <c r="J35" s="48"/>
    </row>
    <row r="36" spans="2:10">
      <c r="B36" s="46"/>
      <c r="C36" s="47"/>
      <c r="D36" s="47"/>
      <c r="E36" s="47"/>
      <c r="F36" s="47"/>
      <c r="G36" s="47"/>
      <c r="H36" s="47"/>
      <c r="I36" s="47"/>
      <c r="J36" s="48"/>
    </row>
    <row r="37" spans="2:10">
      <c r="B37" s="46"/>
      <c r="C37" s="47"/>
      <c r="D37" s="47"/>
      <c r="E37" s="47"/>
      <c r="F37" s="47"/>
      <c r="G37" s="47"/>
      <c r="H37" s="47"/>
      <c r="I37" s="47"/>
      <c r="J37" s="48"/>
    </row>
    <row r="38" spans="2:10">
      <c r="B38" s="46"/>
      <c r="C38" s="47"/>
      <c r="D38" s="47"/>
      <c r="E38" s="47"/>
      <c r="F38" s="47"/>
      <c r="G38" s="47"/>
      <c r="H38" s="47"/>
      <c r="I38" s="47"/>
      <c r="J38" s="48"/>
    </row>
    <row r="39" spans="2:10">
      <c r="B39" s="71"/>
      <c r="C39" s="72"/>
      <c r="D39" s="72"/>
      <c r="E39" s="72"/>
      <c r="F39" s="72"/>
      <c r="G39" s="72"/>
      <c r="H39" s="72"/>
      <c r="I39" s="72"/>
      <c r="J39" s="73"/>
    </row>
  </sheetData>
  <dataConsolidate/>
  <mergeCells count="12">
    <mergeCell ref="B28:J28"/>
    <mergeCell ref="B39:J39"/>
    <mergeCell ref="B14:J14"/>
    <mergeCell ref="B15:J15"/>
    <mergeCell ref="B26:J26"/>
    <mergeCell ref="B27:J27"/>
    <mergeCell ref="B2:J2"/>
    <mergeCell ref="L8:L11"/>
    <mergeCell ref="B3:J3"/>
    <mergeCell ref="L2:M2"/>
    <mergeCell ref="N2:Q2"/>
    <mergeCell ref="L4:L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workbookViewId="0"/>
  </sheetViews>
  <sheetFormatPr defaultRowHeight="13.5"/>
  <cols>
    <col min="1" max="1" width="9" style="1"/>
    <col min="2" max="2" width="5.25" style="1" bestFit="1" customWidth="1"/>
    <col min="3" max="6" width="6.625" style="1" customWidth="1"/>
    <col min="7" max="16384" width="9" style="1"/>
  </cols>
  <sheetData>
    <row r="1" spans="2:8">
      <c r="H1" s="1" t="s">
        <v>35</v>
      </c>
    </row>
    <row r="3" spans="2:8">
      <c r="B3" s="49" t="s">
        <v>21</v>
      </c>
      <c r="C3" s="49" t="s">
        <v>22</v>
      </c>
      <c r="D3" s="49" t="s">
        <v>23</v>
      </c>
      <c r="E3" s="49" t="s">
        <v>24</v>
      </c>
      <c r="F3" s="50" t="s">
        <v>25</v>
      </c>
    </row>
    <row r="4" spans="2:8">
      <c r="B4" s="51" t="s">
        <v>26</v>
      </c>
      <c r="C4" s="52">
        <v>9000</v>
      </c>
      <c r="D4" s="53">
        <v>15000</v>
      </c>
      <c r="E4" s="54">
        <f>D4-C4</f>
        <v>6000</v>
      </c>
      <c r="F4" s="55">
        <f>E4/SUM($E$4:$E$12)</f>
        <v>0.11320754716981132</v>
      </c>
    </row>
    <row r="5" spans="2:8">
      <c r="B5" s="51" t="s">
        <v>27</v>
      </c>
      <c r="C5" s="52">
        <v>11000</v>
      </c>
      <c r="D5" s="53">
        <v>18000</v>
      </c>
      <c r="E5" s="54">
        <f t="shared" ref="E5:E12" si="0">D5-C5</f>
        <v>7000</v>
      </c>
      <c r="F5" s="55">
        <f t="shared" ref="F5:F12" si="1">E5/SUM($E$4:$E$12)</f>
        <v>0.13207547169811321</v>
      </c>
    </row>
    <row r="6" spans="2:8">
      <c r="B6" s="51" t="s">
        <v>28</v>
      </c>
      <c r="C6" s="52">
        <v>17000</v>
      </c>
      <c r="D6" s="53">
        <v>26500</v>
      </c>
      <c r="E6" s="54">
        <f t="shared" si="0"/>
        <v>9500</v>
      </c>
      <c r="F6" s="55">
        <f t="shared" si="1"/>
        <v>0.17924528301886791</v>
      </c>
    </row>
    <row r="7" spans="2:8">
      <c r="B7" s="51" t="s">
        <v>29</v>
      </c>
      <c r="C7" s="52">
        <v>22500</v>
      </c>
      <c r="D7" s="53">
        <v>24500</v>
      </c>
      <c r="E7" s="54">
        <f t="shared" si="0"/>
        <v>2000</v>
      </c>
      <c r="F7" s="55">
        <f t="shared" si="1"/>
        <v>3.7735849056603772E-2</v>
      </c>
    </row>
    <row r="8" spans="2:8">
      <c r="B8" s="51" t="s">
        <v>30</v>
      </c>
      <c r="C8" s="52">
        <v>14000</v>
      </c>
      <c r="D8" s="53">
        <v>19000</v>
      </c>
      <c r="E8" s="54">
        <f t="shared" si="0"/>
        <v>5000</v>
      </c>
      <c r="F8" s="55">
        <f t="shared" si="1"/>
        <v>9.4339622641509441E-2</v>
      </c>
    </row>
    <row r="9" spans="2:8">
      <c r="B9" s="51" t="s">
        <v>31</v>
      </c>
      <c r="C9" s="52">
        <v>23000</v>
      </c>
      <c r="D9" s="53">
        <v>28000</v>
      </c>
      <c r="E9" s="54">
        <f t="shared" si="0"/>
        <v>5000</v>
      </c>
      <c r="F9" s="55">
        <f t="shared" si="1"/>
        <v>9.4339622641509441E-2</v>
      </c>
    </row>
    <row r="10" spans="2:8">
      <c r="B10" s="51" t="s">
        <v>32</v>
      </c>
      <c r="C10" s="52">
        <v>16000</v>
      </c>
      <c r="D10" s="53">
        <v>22000</v>
      </c>
      <c r="E10" s="54">
        <f t="shared" si="0"/>
        <v>6000</v>
      </c>
      <c r="F10" s="55">
        <f t="shared" si="1"/>
        <v>0.11320754716981132</v>
      </c>
    </row>
    <row r="11" spans="2:8">
      <c r="B11" s="51" t="s">
        <v>33</v>
      </c>
      <c r="C11" s="52">
        <v>18000</v>
      </c>
      <c r="D11" s="53">
        <v>22500</v>
      </c>
      <c r="E11" s="54">
        <f t="shared" si="0"/>
        <v>4500</v>
      </c>
      <c r="F11" s="55">
        <f t="shared" si="1"/>
        <v>8.4905660377358486E-2</v>
      </c>
    </row>
    <row r="12" spans="2:8">
      <c r="B12" s="51" t="s">
        <v>34</v>
      </c>
      <c r="C12" s="52">
        <v>25000</v>
      </c>
      <c r="D12" s="53">
        <v>33000</v>
      </c>
      <c r="E12" s="54">
        <f t="shared" si="0"/>
        <v>8000</v>
      </c>
      <c r="F12" s="55">
        <f t="shared" si="1"/>
        <v>0.15094339622641509</v>
      </c>
    </row>
    <row r="14" spans="2:8">
      <c r="C14" s="1" t="s">
        <v>37</v>
      </c>
    </row>
    <row r="28" spans="2:2">
      <c r="B28" s="1" t="s">
        <v>36</v>
      </c>
    </row>
    <row r="36" spans="2:2">
      <c r="B36" s="1" t="s">
        <v>35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解説</vt:lpstr>
      <vt:lpstr>応用例</vt:lpstr>
    </vt:vector>
  </TitlesOfParts>
  <Company>本音のCAD･CAM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2007-02-22T12:47:15Z</dcterms:created>
  <dcterms:modified xsi:type="dcterms:W3CDTF">2017-04-10T07:05:01Z</dcterms:modified>
</cp:coreProperties>
</file>