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ml.chartshapes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0" yWindow="15" windowWidth="15255" windowHeight="9450"/>
  </bookViews>
  <sheets>
    <sheet name="課題１" sheetId="6" r:id="rId1"/>
    <sheet name="課題２" sheetId="7" r:id="rId2"/>
    <sheet name="課題３" sheetId="8" r:id="rId3"/>
    <sheet name="課題4" sheetId="11" r:id="rId4"/>
    <sheet name="課題5" sheetId="12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F105" i="12" l="1"/>
  <c r="F104" i="12"/>
  <c r="F103" i="12"/>
  <c r="F102" i="12"/>
  <c r="F101" i="12"/>
  <c r="K12" i="11"/>
  <c r="J12" i="11"/>
  <c r="I12" i="11"/>
  <c r="K11" i="11"/>
  <c r="J11" i="11"/>
  <c r="I11" i="11"/>
  <c r="K10" i="11"/>
  <c r="J10" i="11"/>
  <c r="I10" i="11"/>
  <c r="K9" i="11"/>
  <c r="J9" i="11"/>
  <c r="I9" i="11"/>
  <c r="K8" i="11"/>
  <c r="J8" i="11"/>
  <c r="I8" i="11"/>
  <c r="K7" i="11"/>
  <c r="J7" i="11"/>
  <c r="I7" i="11"/>
  <c r="K6" i="11"/>
  <c r="J6" i="11"/>
  <c r="I6" i="11"/>
  <c r="K5" i="11"/>
  <c r="J5" i="11"/>
  <c r="I5" i="11"/>
  <c r="H12" i="7"/>
  <c r="G12" i="7"/>
  <c r="F12" i="7"/>
  <c r="E12" i="7"/>
  <c r="D12" i="7"/>
  <c r="I12" i="7" s="1"/>
  <c r="I11" i="7"/>
  <c r="I10" i="7"/>
  <c r="H9" i="7"/>
  <c r="G9" i="7"/>
  <c r="F9" i="7"/>
  <c r="E9" i="7"/>
  <c r="D9" i="7"/>
  <c r="I9" i="7" s="1"/>
  <c r="I8" i="7"/>
  <c r="I7" i="7"/>
  <c r="H6" i="7"/>
  <c r="G6" i="7"/>
  <c r="F6" i="7"/>
  <c r="E6" i="7"/>
  <c r="D6" i="7"/>
  <c r="I6" i="7" s="1"/>
  <c r="I5" i="7"/>
  <c r="I4" i="7"/>
  <c r="D66" i="6"/>
  <c r="C66" i="6"/>
  <c r="D65" i="6"/>
  <c r="C65" i="6"/>
  <c r="D64" i="6"/>
  <c r="C64" i="6"/>
  <c r="D63" i="6"/>
  <c r="C63" i="6"/>
  <c r="D62" i="6"/>
  <c r="C62" i="6"/>
  <c r="D61" i="6"/>
  <c r="C61" i="6"/>
</calcChain>
</file>

<file path=xl/sharedStrings.xml><?xml version="1.0" encoding="utf-8"?>
<sst xmlns="http://schemas.openxmlformats.org/spreadsheetml/2006/main" count="555" uniqueCount="376">
  <si>
    <t>５月</t>
  </si>
  <si>
    <t>６月</t>
  </si>
  <si>
    <t>８月</t>
  </si>
  <si>
    <t>９月</t>
  </si>
  <si>
    <t>１０月</t>
  </si>
  <si>
    <t>１１月</t>
  </si>
  <si>
    <t>１２月</t>
  </si>
  <si>
    <t>A氏</t>
    <rPh sb="1" eb="2">
      <t>シ</t>
    </rPh>
    <phoneticPr fontId="1"/>
  </si>
  <si>
    <t>B氏</t>
    <rPh sb="1" eb="2">
      <t>シ</t>
    </rPh>
    <phoneticPr fontId="1"/>
  </si>
  <si>
    <t>C氏</t>
    <rPh sb="1" eb="2">
      <t>シ</t>
    </rPh>
    <phoneticPr fontId="1"/>
  </si>
  <si>
    <t>４月</t>
    <rPh sb="1" eb="2">
      <t>ガツ</t>
    </rPh>
    <phoneticPr fontId="1"/>
  </si>
  <si>
    <t>７月</t>
    <rPh sb="1" eb="2">
      <t>ガツ</t>
    </rPh>
    <phoneticPr fontId="1"/>
  </si>
  <si>
    <t>表のデータを見本と同じグラフにして下さい。</t>
    <rPh sb="0" eb="1">
      <t>オモテ</t>
    </rPh>
    <rPh sb="6" eb="8">
      <t>ミホン</t>
    </rPh>
    <rPh sb="9" eb="10">
      <t>オナ</t>
    </rPh>
    <rPh sb="17" eb="18">
      <t>クダ</t>
    </rPh>
    <phoneticPr fontId="1"/>
  </si>
  <si>
    <t>温度と湿度の関係</t>
  </si>
  <si>
    <t>時刻</t>
    <rPh sb="0" eb="2">
      <t>ジコク</t>
    </rPh>
    <phoneticPr fontId="1"/>
  </si>
  <si>
    <t>温度</t>
    <rPh sb="0" eb="2">
      <t>オンド</t>
    </rPh>
    <phoneticPr fontId="1"/>
  </si>
  <si>
    <t>湿度</t>
    <rPh sb="0" eb="2">
      <t>シツド</t>
    </rPh>
    <phoneticPr fontId="1"/>
  </si>
  <si>
    <t>文字は全てシートと</t>
    <rPh sb="0" eb="2">
      <t>モジ</t>
    </rPh>
    <rPh sb="3" eb="4">
      <t>スベ</t>
    </rPh>
    <phoneticPr fontId="1"/>
  </si>
  <si>
    <t>リンクさせること</t>
    <phoneticPr fontId="1"/>
  </si>
  <si>
    <t>目盛線の状態等も同じに</t>
    <rPh sb="0" eb="3">
      <t>メモリセン</t>
    </rPh>
    <rPh sb="4" eb="7">
      <t>ジョウタイトウ</t>
    </rPh>
    <rPh sb="8" eb="9">
      <t>オナ</t>
    </rPh>
    <phoneticPr fontId="1"/>
  </si>
  <si>
    <t>して下さい。</t>
    <rPh sb="2" eb="3">
      <t>クダ</t>
    </rPh>
    <phoneticPr fontId="1"/>
  </si>
  <si>
    <t>マーカー・棒は影つき</t>
    <rPh sb="5" eb="6">
      <t>ボウ</t>
    </rPh>
    <rPh sb="7" eb="8">
      <t>カゲ</t>
    </rPh>
    <phoneticPr fontId="1"/>
  </si>
  <si>
    <t>乗客推移</t>
    <rPh sb="0" eb="2">
      <t>ジョウキャク</t>
    </rPh>
    <rPh sb="2" eb="4">
      <t>スイイ</t>
    </rPh>
    <phoneticPr fontId="1"/>
  </si>
  <si>
    <t>乗客数</t>
    <rPh sb="0" eb="2">
      <t>ジョウキャク</t>
    </rPh>
    <rPh sb="2" eb="3">
      <t>スウ</t>
    </rPh>
    <phoneticPr fontId="1"/>
  </si>
  <si>
    <t>男性客</t>
    <rPh sb="0" eb="3">
      <t>ダンセイキャク</t>
    </rPh>
    <phoneticPr fontId="1"/>
  </si>
  <si>
    <t>女性客</t>
    <rPh sb="0" eb="2">
      <t>ジョセイ</t>
    </rPh>
    <rPh sb="2" eb="3">
      <t>キャク</t>
    </rPh>
    <phoneticPr fontId="1"/>
  </si>
  <si>
    <t>最多男性客の要素には</t>
    <rPh sb="2" eb="4">
      <t>ダンセイ</t>
    </rPh>
    <rPh sb="4" eb="5">
      <t>キャク</t>
    </rPh>
    <rPh sb="6" eb="8">
      <t>ヨウソ</t>
    </rPh>
    <phoneticPr fontId="1"/>
  </si>
  <si>
    <t>maru-mizuiro.gif　を、</t>
    <phoneticPr fontId="1"/>
  </si>
  <si>
    <t>最多女性客の要素には</t>
    <rPh sb="2" eb="5">
      <t>ジョセイキャク</t>
    </rPh>
    <rPh sb="6" eb="8">
      <t>ヨウソ</t>
    </rPh>
    <phoneticPr fontId="1"/>
  </si>
  <si>
    <r>
      <t>maru-</t>
    </r>
    <r>
      <rPr>
        <sz val="11"/>
        <rFont val="ＭＳ Ｐゴシック"/>
        <charset val="128"/>
      </rPr>
      <t>red</t>
    </r>
    <r>
      <rPr>
        <sz val="11"/>
        <rFont val="ＭＳ Ｐゴシック"/>
        <charset val="128"/>
      </rPr>
      <t>.gif　を、</t>
    </r>
    <phoneticPr fontId="1"/>
  </si>
  <si>
    <t>200人につき1図形が</t>
    <rPh sb="3" eb="4">
      <t>ニン</t>
    </rPh>
    <rPh sb="8" eb="10">
      <t>ズケイ</t>
    </rPh>
    <phoneticPr fontId="1"/>
  </si>
  <si>
    <t>表示されること。</t>
    <rPh sb="0" eb="2">
      <t>ヒョウジ</t>
    </rPh>
    <phoneticPr fontId="1"/>
  </si>
  <si>
    <t>背景はテクスチャの</t>
    <rPh sb="0" eb="2">
      <t>ハイケイ</t>
    </rPh>
    <phoneticPr fontId="1"/>
  </si>
  <si>
    <t>「麻」です。</t>
    <rPh sb="1" eb="2">
      <t>アサ</t>
    </rPh>
    <phoneticPr fontId="1"/>
  </si>
  <si>
    <t>「内側　９時　外側　８時」</t>
    <phoneticPr fontId="1"/>
  </si>
  <si>
    <t>はテキストボックス使用</t>
    <rPh sb="9" eb="11">
      <t>シヨウ</t>
    </rPh>
    <phoneticPr fontId="1"/>
  </si>
  <si>
    <t>売上成績</t>
    <rPh sb="0" eb="2">
      <t>ウリアゲ</t>
    </rPh>
    <rPh sb="2" eb="4">
      <t>セイセキ</t>
    </rPh>
    <phoneticPr fontId="1"/>
  </si>
  <si>
    <t>名前</t>
    <rPh sb="0" eb="2">
      <t>ナマエ</t>
    </rPh>
    <phoneticPr fontId="1"/>
  </si>
  <si>
    <t>合計</t>
    <rPh sb="0" eb="2">
      <t>ゴウケイ</t>
    </rPh>
    <phoneticPr fontId="1"/>
  </si>
  <si>
    <t>第１四半期</t>
    <rPh sb="0" eb="1">
      <t>ダイ</t>
    </rPh>
    <rPh sb="2" eb="3">
      <t>シ</t>
    </rPh>
    <rPh sb="3" eb="5">
      <t>ハンキ</t>
    </rPh>
    <phoneticPr fontId="1"/>
  </si>
  <si>
    <t>第２四半期</t>
    <phoneticPr fontId="1"/>
  </si>
  <si>
    <t>第３四半期</t>
    <phoneticPr fontId="1"/>
  </si>
  <si>
    <t>第４四半期</t>
    <phoneticPr fontId="1"/>
  </si>
  <si>
    <t>商品A</t>
    <rPh sb="0" eb="2">
      <t>ショウヒン</t>
    </rPh>
    <phoneticPr fontId="1"/>
  </si>
  <si>
    <t>商品B</t>
    <rPh sb="0" eb="2">
      <t>ショウヒン</t>
    </rPh>
    <phoneticPr fontId="1"/>
  </si>
  <si>
    <t>Ａ氏</t>
    <rPh sb="1" eb="2">
      <t>シ</t>
    </rPh>
    <phoneticPr fontId="1"/>
  </si>
  <si>
    <t>Ｂ氏</t>
    <rPh sb="1" eb="2">
      <t>シ</t>
    </rPh>
    <phoneticPr fontId="1"/>
  </si>
  <si>
    <t>Ｃ氏</t>
    <rPh sb="1" eb="2">
      <t>シ</t>
    </rPh>
    <phoneticPr fontId="1"/>
  </si>
  <si>
    <t>Ｄ氏</t>
    <rPh sb="1" eb="2">
      <t>シ</t>
    </rPh>
    <phoneticPr fontId="1"/>
  </si>
  <si>
    <t>Ｅ氏</t>
    <rPh sb="1" eb="2">
      <t>シ</t>
    </rPh>
    <phoneticPr fontId="1"/>
  </si>
  <si>
    <t>Ｆ氏</t>
    <rPh sb="1" eb="2">
      <t>シ</t>
    </rPh>
    <phoneticPr fontId="1"/>
  </si>
  <si>
    <t>トナー代は左の軸を目盛り軸にした折れ線、印刷数は右の軸を目盛り軸にした棒グラフとして、A氏とC氏のデータをグラフにしなさい。</t>
    <rPh sb="3" eb="4">
      <t>ダイ</t>
    </rPh>
    <rPh sb="5" eb="6">
      <t>ヒダリ</t>
    </rPh>
    <rPh sb="7" eb="8">
      <t>ジク</t>
    </rPh>
    <rPh sb="9" eb="11">
      <t>メモ</t>
    </rPh>
    <rPh sb="12" eb="13">
      <t>ジク</t>
    </rPh>
    <rPh sb="16" eb="17">
      <t>オ</t>
    </rPh>
    <rPh sb="18" eb="19">
      <t>セン</t>
    </rPh>
    <rPh sb="20" eb="22">
      <t>インサツ</t>
    </rPh>
    <rPh sb="22" eb="23">
      <t>スウ</t>
    </rPh>
    <rPh sb="24" eb="25">
      <t>ミギ</t>
    </rPh>
    <rPh sb="26" eb="27">
      <t>ジク</t>
    </rPh>
    <rPh sb="28" eb="30">
      <t>メモ</t>
    </rPh>
    <rPh sb="31" eb="32">
      <t>ジク</t>
    </rPh>
    <rPh sb="35" eb="36">
      <t>ボウ</t>
    </rPh>
    <phoneticPr fontId="1"/>
  </si>
  <si>
    <t>凡例は下側で、グラフエリアの背景は何か写真を入れて下さい。</t>
    <rPh sb="0" eb="2">
      <t>ハンレイ</t>
    </rPh>
    <rPh sb="3" eb="5">
      <t>シタガワ</t>
    </rPh>
    <rPh sb="14" eb="16">
      <t>ハイケイ</t>
    </rPh>
    <rPh sb="17" eb="18">
      <t>ナニ</t>
    </rPh>
    <rPh sb="19" eb="21">
      <t>シャシン</t>
    </rPh>
    <rPh sb="22" eb="23">
      <t>イ</t>
    </rPh>
    <rPh sb="25" eb="26">
      <t>クダ</t>
    </rPh>
    <phoneticPr fontId="1"/>
  </si>
  <si>
    <t>A氏の棒グラフのテクスチャは大理石（白）にして下さい。</t>
    <rPh sb="1" eb="2">
      <t>シ</t>
    </rPh>
    <rPh sb="3" eb="4">
      <t>ボウ</t>
    </rPh>
    <rPh sb="14" eb="17">
      <t>ダイリセキ</t>
    </rPh>
    <rPh sb="18" eb="19">
      <t>シロ</t>
    </rPh>
    <rPh sb="23" eb="24">
      <t>クダ</t>
    </rPh>
    <phoneticPr fontId="1"/>
  </si>
  <si>
    <t>トナー代</t>
    <rPh sb="3" eb="4">
      <t>ダイ</t>
    </rPh>
    <phoneticPr fontId="1"/>
  </si>
  <si>
    <t>印刷数</t>
    <rPh sb="0" eb="2">
      <t>インサツ</t>
    </rPh>
    <rPh sb="2" eb="3">
      <t>スウ</t>
    </rPh>
    <phoneticPr fontId="1"/>
  </si>
  <si>
    <t>C氏の棒グラフのテクスチャはブーケにして下さい。</t>
    <rPh sb="1" eb="2">
      <t>シ</t>
    </rPh>
    <rPh sb="3" eb="4">
      <t>ボウ</t>
    </rPh>
    <rPh sb="20" eb="21">
      <t>クダ</t>
    </rPh>
    <phoneticPr fontId="1"/>
  </si>
  <si>
    <t>グラフタイトルは影付で領域色を黄色、ＭＳゴシックの12P太字斜体としてください。</t>
    <rPh sb="8" eb="9">
      <t>カゲ</t>
    </rPh>
    <rPh sb="9" eb="10">
      <t>ツキ</t>
    </rPh>
    <rPh sb="11" eb="13">
      <t>リョウイキ</t>
    </rPh>
    <rPh sb="13" eb="14">
      <t>ショク</t>
    </rPh>
    <rPh sb="15" eb="17">
      <t>キイロ</t>
    </rPh>
    <rPh sb="28" eb="30">
      <t>フトジ</t>
    </rPh>
    <rPh sb="30" eb="32">
      <t>シャタイ</t>
    </rPh>
    <phoneticPr fontId="1"/>
  </si>
  <si>
    <t>軸ラベルはセルに連動させてください。</t>
    <rPh sb="0" eb="1">
      <t>ジク</t>
    </rPh>
    <rPh sb="8" eb="10">
      <t>レンドウ</t>
    </rPh>
    <phoneticPr fontId="1"/>
  </si>
  <si>
    <t>指定の無いフォントはＭＳＰゴシックの10Pとします。</t>
    <rPh sb="0" eb="2">
      <t>シテイ</t>
    </rPh>
    <rPh sb="3" eb="4">
      <t>ナ</t>
    </rPh>
    <phoneticPr fontId="1"/>
  </si>
  <si>
    <t>他は下図を参考にして下さい。</t>
    <rPh sb="0" eb="1">
      <t>ホカ</t>
    </rPh>
    <rPh sb="2" eb="4">
      <t>カズ</t>
    </rPh>
    <rPh sb="5" eb="7">
      <t>サンコウ</t>
    </rPh>
    <rPh sb="10" eb="11">
      <t>クダ</t>
    </rPh>
    <phoneticPr fontId="1"/>
  </si>
  <si>
    <t>線はスムージングすること。</t>
    <rPh sb="0" eb="1">
      <t>セン</t>
    </rPh>
    <phoneticPr fontId="1"/>
  </si>
  <si>
    <t>トナー代（円）</t>
  </si>
  <si>
    <t>印刷数（枚）</t>
  </si>
  <si>
    <t>PC関連商品売上高</t>
    <rPh sb="2" eb="4">
      <t>カンレン</t>
    </rPh>
    <rPh sb="4" eb="6">
      <t>ショウヒン</t>
    </rPh>
    <rPh sb="6" eb="8">
      <t>ウリアゲ</t>
    </rPh>
    <rPh sb="8" eb="9">
      <t>ダカ</t>
    </rPh>
    <phoneticPr fontId="1"/>
  </si>
  <si>
    <t>単位：万円</t>
    <rPh sb="0" eb="2">
      <t>タンイ</t>
    </rPh>
    <rPh sb="3" eb="5">
      <t>マンエン</t>
    </rPh>
    <phoneticPr fontId="1"/>
  </si>
  <si>
    <t>エリア</t>
    <phoneticPr fontId="1"/>
  </si>
  <si>
    <t>店名</t>
    <rPh sb="0" eb="2">
      <t>テンメイ</t>
    </rPh>
    <phoneticPr fontId="1"/>
  </si>
  <si>
    <t>PC</t>
    <phoneticPr fontId="1"/>
  </si>
  <si>
    <t>プリンタ</t>
    <phoneticPr fontId="1"/>
  </si>
  <si>
    <t>周辺機器</t>
    <rPh sb="0" eb="2">
      <t>シュウヘン</t>
    </rPh>
    <rPh sb="2" eb="4">
      <t>キキ</t>
    </rPh>
    <phoneticPr fontId="1"/>
  </si>
  <si>
    <t>ソフト</t>
    <phoneticPr fontId="1"/>
  </si>
  <si>
    <t>消耗品</t>
    <rPh sb="0" eb="2">
      <t>ショウモウ</t>
    </rPh>
    <rPh sb="2" eb="3">
      <t>ヒン</t>
    </rPh>
    <phoneticPr fontId="1"/>
  </si>
  <si>
    <t>秋葉原</t>
    <rPh sb="0" eb="3">
      <t>アキハバラ</t>
    </rPh>
    <phoneticPr fontId="1"/>
  </si>
  <si>
    <t>１号店</t>
    <rPh sb="1" eb="3">
      <t>ゴウテン</t>
    </rPh>
    <phoneticPr fontId="1"/>
  </si>
  <si>
    <t>２号店</t>
    <rPh sb="1" eb="3">
      <t>ゴウテン</t>
    </rPh>
    <phoneticPr fontId="1"/>
  </si>
  <si>
    <t>計</t>
    <rPh sb="0" eb="1">
      <t>ケイ</t>
    </rPh>
    <phoneticPr fontId="1"/>
  </si>
  <si>
    <t>日本橋</t>
    <rPh sb="0" eb="3">
      <t>ニホンバシ</t>
    </rPh>
    <phoneticPr fontId="1"/>
  </si>
  <si>
    <t>北九州</t>
    <rPh sb="0" eb="3">
      <t>キタキュウシュウ</t>
    </rPh>
    <phoneticPr fontId="1"/>
  </si>
  <si>
    <t>課題１</t>
    <rPh sb="0" eb="2">
      <t>カダイ</t>
    </rPh>
    <phoneticPr fontId="1"/>
  </si>
  <si>
    <t>条件</t>
    <rPh sb="0" eb="2">
      <t>ジョウケン</t>
    </rPh>
    <phoneticPr fontId="1"/>
  </si>
  <si>
    <t>グラフエリア</t>
    <phoneticPr fontId="1"/>
  </si>
  <si>
    <t>塗り潰し：heart..jpg、K24:R38に作成</t>
    <rPh sb="24" eb="26">
      <t>サクセイ</t>
    </rPh>
    <phoneticPr fontId="1"/>
  </si>
  <si>
    <t>凡例</t>
    <rPh sb="0" eb="2">
      <t>ハンレイ</t>
    </rPh>
    <phoneticPr fontId="1"/>
  </si>
  <si>
    <t>位置：上、枠線：自動、塗りつぶし：白</t>
    <rPh sb="0" eb="2">
      <t>イチ</t>
    </rPh>
    <rPh sb="3" eb="4">
      <t>ウエ</t>
    </rPh>
    <rPh sb="5" eb="7">
      <t>ワクセン</t>
    </rPh>
    <rPh sb="8" eb="10">
      <t>ジドウ</t>
    </rPh>
    <rPh sb="11" eb="12">
      <t>ヌ</t>
    </rPh>
    <rPh sb="17" eb="18">
      <t>シロ</t>
    </rPh>
    <phoneticPr fontId="1"/>
  </si>
  <si>
    <t>グラフタイトル</t>
    <phoneticPr fontId="1"/>
  </si>
  <si>
    <t>MSゴシック・12P、B2のセルとリンク</t>
    <phoneticPr fontId="1"/>
  </si>
  <si>
    <t>枠線：影付、塗り潰し：薄緑、位置：凡例の下</t>
    <rPh sb="3" eb="4">
      <t>カゲ</t>
    </rPh>
    <rPh sb="4" eb="5">
      <t>ツ</t>
    </rPh>
    <rPh sb="11" eb="12">
      <t>ウス</t>
    </rPh>
    <rPh sb="12" eb="13">
      <t>ミドリ</t>
    </rPh>
    <rPh sb="14" eb="16">
      <t>イチ</t>
    </rPh>
    <rPh sb="17" eb="19">
      <t>ハンレイ</t>
    </rPh>
    <rPh sb="20" eb="21">
      <t>シタ</t>
    </rPh>
    <phoneticPr fontId="1"/>
  </si>
  <si>
    <t>プロットエリア</t>
    <phoneticPr fontId="1"/>
  </si>
  <si>
    <t>塗り潰し：黄</t>
    <rPh sb="5" eb="6">
      <t>キ</t>
    </rPh>
    <phoneticPr fontId="1"/>
  </si>
  <si>
    <t>エリア名</t>
    <rPh sb="3" eb="4">
      <t>メイ</t>
    </rPh>
    <phoneticPr fontId="1"/>
  </si>
  <si>
    <t>テキストボックスで作成、フォント：MSゴシック11P</t>
    <rPh sb="9" eb="11">
      <t>サクセイ</t>
    </rPh>
    <phoneticPr fontId="1"/>
  </si>
  <si>
    <t>各セルとリンク</t>
    <rPh sb="0" eb="1">
      <t>カク</t>
    </rPh>
    <phoneticPr fontId="1"/>
  </si>
  <si>
    <t>フォント</t>
    <phoneticPr fontId="1"/>
  </si>
  <si>
    <t>指定の無いものはMSPゴシック9P</t>
    <rPh sb="0" eb="2">
      <t>シテイ</t>
    </rPh>
    <rPh sb="3" eb="4">
      <t>ナ</t>
    </rPh>
    <phoneticPr fontId="1"/>
  </si>
  <si>
    <t>項目軸ラベル</t>
    <rPh sb="0" eb="2">
      <t>コウモク</t>
    </rPh>
    <rPh sb="2" eb="3">
      <t>ジク</t>
    </rPh>
    <phoneticPr fontId="1"/>
  </si>
  <si>
    <t>並び順は見本のとおりとすること、塗り潰し：白</t>
    <rPh sb="0" eb="1">
      <t>ナラ</t>
    </rPh>
    <rPh sb="2" eb="3">
      <t>ジュン</t>
    </rPh>
    <rPh sb="4" eb="6">
      <t>ミホン</t>
    </rPh>
    <rPh sb="16" eb="17">
      <t>ヌ</t>
    </rPh>
    <rPh sb="18" eb="19">
      <t>ツブ</t>
    </rPh>
    <rPh sb="21" eb="22">
      <t>シロ</t>
    </rPh>
    <phoneticPr fontId="1"/>
  </si>
  <si>
    <t>要素</t>
    <rPh sb="0" eb="2">
      <t>ヨウソ</t>
    </rPh>
    <phoneticPr fontId="1"/>
  </si>
  <si>
    <t>並び順は見本のとおりとすること</t>
    <rPh sb="0" eb="1">
      <t>ナラ</t>
    </rPh>
    <rPh sb="2" eb="3">
      <t>ジュン</t>
    </rPh>
    <rPh sb="4" eb="6">
      <t>ミホン</t>
    </rPh>
    <phoneticPr fontId="1"/>
  </si>
  <si>
    <t>課題２</t>
    <rPh sb="0" eb="2">
      <t>カダイ</t>
    </rPh>
    <phoneticPr fontId="1"/>
  </si>
  <si>
    <t>グラフエリア</t>
    <phoneticPr fontId="1"/>
  </si>
  <si>
    <t>塗り潰し：c_ume1w.gif、K57:R71に作成</t>
    <rPh sb="25" eb="27">
      <t>サクセイ</t>
    </rPh>
    <phoneticPr fontId="1"/>
  </si>
  <si>
    <t>位置：下、枠線：無し、塗り潰し：無し</t>
    <rPh sb="0" eb="2">
      <t>イチ</t>
    </rPh>
    <rPh sb="3" eb="4">
      <t>シタ</t>
    </rPh>
    <rPh sb="8" eb="9">
      <t>ナ</t>
    </rPh>
    <rPh sb="16" eb="17">
      <t>ナ</t>
    </rPh>
    <phoneticPr fontId="1"/>
  </si>
  <si>
    <t>グラフタイトル</t>
    <phoneticPr fontId="1"/>
  </si>
  <si>
    <t>B2のセルとリンク</t>
    <phoneticPr fontId="1"/>
  </si>
  <si>
    <t>フォント：白・太・MSP明朝・12P</t>
    <rPh sb="5" eb="6">
      <t>シロ</t>
    </rPh>
    <rPh sb="7" eb="8">
      <t>フト</t>
    </rPh>
    <rPh sb="12" eb="14">
      <t>ミンチョウ</t>
    </rPh>
    <phoneticPr fontId="1"/>
  </si>
  <si>
    <t>枠線：影付、塗り潰し：大理石（緑）</t>
    <rPh sb="3" eb="4">
      <t>カゲ</t>
    </rPh>
    <rPh sb="4" eb="5">
      <t>ツ</t>
    </rPh>
    <rPh sb="11" eb="14">
      <t>ダイリセキ</t>
    </rPh>
    <rPh sb="15" eb="16">
      <t>ミドリ</t>
    </rPh>
    <phoneticPr fontId="1"/>
  </si>
  <si>
    <t>壁面</t>
    <rPh sb="0" eb="2">
      <t>ヘキメン</t>
    </rPh>
    <phoneticPr fontId="1"/>
  </si>
  <si>
    <t>枠線：無し、塗り潰し：無し</t>
    <rPh sb="3" eb="4">
      <t>ナ</t>
    </rPh>
    <rPh sb="11" eb="12">
      <t>ナ</t>
    </rPh>
    <phoneticPr fontId="1"/>
  </si>
  <si>
    <t>フォント</t>
    <phoneticPr fontId="1"/>
  </si>
  <si>
    <t>3-D の設定</t>
    <rPh sb="5" eb="7">
      <t>セッテイ</t>
    </rPh>
    <phoneticPr fontId="1"/>
  </si>
  <si>
    <t>Y：30゜、X：30゜</t>
    <phoneticPr fontId="1"/>
  </si>
  <si>
    <t>間隔：100、奥行き間隔：150</t>
    <rPh sb="0" eb="2">
      <t>カンカク</t>
    </rPh>
    <rPh sb="7" eb="9">
      <t>オクユ</t>
    </rPh>
    <rPh sb="10" eb="12">
      <t>カンカク</t>
    </rPh>
    <phoneticPr fontId="1"/>
  </si>
  <si>
    <t>PCの要素は１００万円につきheart..jpgを１個表示</t>
    <rPh sb="3" eb="5">
      <t>ヨウソ</t>
    </rPh>
    <rPh sb="9" eb="11">
      <t>マンエン</t>
    </rPh>
    <rPh sb="26" eb="27">
      <t>コ</t>
    </rPh>
    <rPh sb="27" eb="29">
      <t>ヒョウジ</t>
    </rPh>
    <phoneticPr fontId="1"/>
  </si>
  <si>
    <t>系列の順序</t>
    <rPh sb="0" eb="2">
      <t>ケイレツ</t>
    </rPh>
    <rPh sb="3" eb="5">
      <t>ジュンジョ</t>
    </rPh>
    <phoneticPr fontId="1"/>
  </si>
  <si>
    <t>図のとおり</t>
    <rPh sb="0" eb="1">
      <t>ズ</t>
    </rPh>
    <phoneticPr fontId="1"/>
  </si>
  <si>
    <t>テキストで作成し、I2のセルとリンク</t>
    <rPh sb="5" eb="7">
      <t>サクセイ</t>
    </rPh>
    <phoneticPr fontId="1"/>
  </si>
  <si>
    <t>課題３</t>
    <rPh sb="0" eb="2">
      <t>カダイ</t>
    </rPh>
    <phoneticPr fontId="1"/>
  </si>
  <si>
    <t>グラフエリア</t>
    <phoneticPr fontId="1"/>
  </si>
  <si>
    <t>塗り潰し：PC.jpgをテクスチャで表示、K90:R105に作成</t>
    <rPh sb="18" eb="20">
      <t>ヒョウジ</t>
    </rPh>
    <rPh sb="30" eb="32">
      <t>サクセイ</t>
    </rPh>
    <phoneticPr fontId="1"/>
  </si>
  <si>
    <t>角丸、影付</t>
    <rPh sb="0" eb="1">
      <t>カド</t>
    </rPh>
    <rPh sb="1" eb="2">
      <t>マル</t>
    </rPh>
    <rPh sb="3" eb="4">
      <t>カゲ</t>
    </rPh>
    <rPh sb="4" eb="5">
      <t>ツキ</t>
    </rPh>
    <phoneticPr fontId="1"/>
  </si>
  <si>
    <t>位置：左、枠線：自動、塗り潰し：薄い黄</t>
    <rPh sb="0" eb="2">
      <t>イチ</t>
    </rPh>
    <rPh sb="3" eb="4">
      <t>ヒダリ</t>
    </rPh>
    <rPh sb="8" eb="10">
      <t>ジドウ</t>
    </rPh>
    <rPh sb="16" eb="17">
      <t>ウス</t>
    </rPh>
    <rPh sb="18" eb="19">
      <t>キ</t>
    </rPh>
    <phoneticPr fontId="1"/>
  </si>
  <si>
    <t>B2のセルとリンク、枠線：無し、塗り潰し：無し</t>
    <rPh sb="13" eb="14">
      <t>ナ</t>
    </rPh>
    <rPh sb="21" eb="22">
      <t>ナ</t>
    </rPh>
    <phoneticPr fontId="1"/>
  </si>
  <si>
    <t>フォント：黒・太・MS明朝・14P</t>
    <rPh sb="5" eb="6">
      <t>クロ</t>
    </rPh>
    <rPh sb="7" eb="8">
      <t>フト</t>
    </rPh>
    <rPh sb="11" eb="13">
      <t>ミンチョウ</t>
    </rPh>
    <phoneticPr fontId="1"/>
  </si>
  <si>
    <t>壁面・床面</t>
    <rPh sb="0" eb="2">
      <t>ヘキメン</t>
    </rPh>
    <rPh sb="3" eb="5">
      <t>ユカメン</t>
    </rPh>
    <phoneticPr fontId="1"/>
  </si>
  <si>
    <t>壁面：薄い水色、床面：青</t>
    <rPh sb="0" eb="2">
      <t>ヘキメン</t>
    </rPh>
    <rPh sb="3" eb="4">
      <t>ウス</t>
    </rPh>
    <rPh sb="5" eb="7">
      <t>ミズイロ</t>
    </rPh>
    <rPh sb="8" eb="10">
      <t>ユカメン</t>
    </rPh>
    <rPh sb="11" eb="12">
      <t>アオ</t>
    </rPh>
    <phoneticPr fontId="1"/>
  </si>
  <si>
    <t>フォント</t>
    <phoneticPr fontId="1"/>
  </si>
  <si>
    <t>Y：25゜、X：40゜</t>
    <phoneticPr fontId="1"/>
  </si>
  <si>
    <t>要素の間隔：50、奥行き間隔：50</t>
    <rPh sb="0" eb="2">
      <t>ヨウソ</t>
    </rPh>
    <rPh sb="3" eb="5">
      <t>カンカク</t>
    </rPh>
    <rPh sb="9" eb="11">
      <t>オクユ</t>
    </rPh>
    <rPh sb="12" eb="14">
      <t>カンカク</t>
    </rPh>
    <phoneticPr fontId="1"/>
  </si>
  <si>
    <t>ラベル</t>
    <phoneticPr fontId="1"/>
  </si>
  <si>
    <t>数値軸：I2のセルとリンク、項目軸：「ジャンル」</t>
    <rPh sb="0" eb="2">
      <t>スウチ</t>
    </rPh>
    <rPh sb="2" eb="3">
      <t>ジク</t>
    </rPh>
    <rPh sb="14" eb="16">
      <t>コウモク</t>
    </rPh>
    <rPh sb="16" eb="17">
      <t>ジク</t>
    </rPh>
    <phoneticPr fontId="1"/>
  </si>
  <si>
    <t>生産・出荷・在庫実数表</t>
    <phoneticPr fontId="1"/>
  </si>
  <si>
    <t>単位：千</t>
    <rPh sb="0" eb="2">
      <t>タンイ</t>
    </rPh>
    <rPh sb="3" eb="4">
      <t>セン</t>
    </rPh>
    <phoneticPr fontId="1"/>
  </si>
  <si>
    <t>品目名</t>
    <phoneticPr fontId="1"/>
  </si>
  <si>
    <t>生　産</t>
    <phoneticPr fontId="1"/>
  </si>
  <si>
    <t>出　荷</t>
  </si>
  <si>
    <t>在　庫</t>
  </si>
  <si>
    <t>18年</t>
    <rPh sb="2" eb="3">
      <t>ネン</t>
    </rPh>
    <phoneticPr fontId="1"/>
  </si>
  <si>
    <t>19年</t>
    <rPh sb="2" eb="3">
      <t>ネン</t>
    </rPh>
    <phoneticPr fontId="1"/>
  </si>
  <si>
    <t>製紙パルプ</t>
  </si>
  <si>
    <t>新聞巻取紙</t>
    <rPh sb="2" eb="4">
      <t>マキト</t>
    </rPh>
    <phoneticPr fontId="1"/>
  </si>
  <si>
    <t>包装用紙</t>
  </si>
  <si>
    <t>段ボール原紙</t>
  </si>
  <si>
    <t>紙器用板紙</t>
  </si>
  <si>
    <t>指定の無いフォントはMSPゴシックの9Pとする</t>
    <rPh sb="0" eb="2">
      <t>シテイ</t>
    </rPh>
    <rPh sb="3" eb="4">
      <t>ナ</t>
    </rPh>
    <phoneticPr fontId="1"/>
  </si>
  <si>
    <t>指定の無い項目は見本のとおりとする</t>
    <rPh sb="0" eb="2">
      <t>シテイ</t>
    </rPh>
    <rPh sb="3" eb="4">
      <t>ナ</t>
    </rPh>
    <rPh sb="5" eb="7">
      <t>コウモク</t>
    </rPh>
    <rPh sb="8" eb="10">
      <t>ミホン</t>
    </rPh>
    <phoneticPr fontId="1"/>
  </si>
  <si>
    <t>種類</t>
    <rPh sb="0" eb="2">
      <t>シュルイ</t>
    </rPh>
    <phoneticPr fontId="1"/>
  </si>
  <si>
    <t>３Ｄ効果付きバブルグラフ</t>
    <rPh sb="2" eb="4">
      <t>コウカ</t>
    </rPh>
    <rPh sb="4" eb="5">
      <t>ツ</t>
    </rPh>
    <phoneticPr fontId="1"/>
  </si>
  <si>
    <t>グラフエリア</t>
    <phoneticPr fontId="1"/>
  </si>
  <si>
    <t>塗り潰し：テクスチャの「紙」、枠線：自動・角丸・影付</t>
    <rPh sb="12" eb="13">
      <t>カミ</t>
    </rPh>
    <rPh sb="18" eb="20">
      <t>ジドウ</t>
    </rPh>
    <rPh sb="21" eb="22">
      <t>カド</t>
    </rPh>
    <rPh sb="22" eb="23">
      <t>マル</t>
    </rPh>
    <rPh sb="24" eb="25">
      <t>カゲ</t>
    </rPh>
    <rPh sb="25" eb="26">
      <t>ツキ</t>
    </rPh>
    <phoneticPr fontId="1"/>
  </si>
  <si>
    <t>グラフタイトル</t>
    <phoneticPr fontId="1"/>
  </si>
  <si>
    <t>MS明朝、14P、枠無し、塗り潰し：白</t>
    <rPh sb="2" eb="4">
      <t>ミンチョウ</t>
    </rPh>
    <rPh sb="9" eb="10">
      <t>ワク</t>
    </rPh>
    <rPh sb="10" eb="11">
      <t>ナ</t>
    </rPh>
    <rPh sb="18" eb="19">
      <t>シロ</t>
    </rPh>
    <phoneticPr fontId="1"/>
  </si>
  <si>
    <t>プロットエリア</t>
    <phoneticPr fontId="1"/>
  </si>
  <si>
    <t>３Ｄ効果：ソフトラウンド</t>
    <rPh sb="2" eb="4">
      <t>コウカ</t>
    </rPh>
    <phoneticPr fontId="1"/>
  </si>
  <si>
    <t>軸ラベル</t>
    <rPh sb="0" eb="1">
      <t>ジク</t>
    </rPh>
    <phoneticPr fontId="1"/>
  </si>
  <si>
    <t>数値軸：E5セルと連動</t>
    <rPh sb="0" eb="2">
      <t>スウチ</t>
    </rPh>
    <rPh sb="2" eb="3">
      <t>ジク</t>
    </rPh>
    <rPh sb="9" eb="11">
      <t>レンドウ</t>
    </rPh>
    <phoneticPr fontId="1"/>
  </si>
  <si>
    <t>項目軸：C5セルと連動</t>
    <rPh sb="0" eb="2">
      <t>コウモク</t>
    </rPh>
    <rPh sb="2" eb="3">
      <t>ジク</t>
    </rPh>
    <rPh sb="9" eb="11">
      <t>レンドウ</t>
    </rPh>
    <phoneticPr fontId="1"/>
  </si>
  <si>
    <t>位置は見本のとおり</t>
    <rPh sb="0" eb="2">
      <t>イチ</t>
    </rPh>
    <rPh sb="3" eb="5">
      <t>ミホン</t>
    </rPh>
    <phoneticPr fontId="1"/>
  </si>
  <si>
    <t>枠線：黒、塗り潰し：テクスチャの「再生紙」</t>
    <rPh sb="3" eb="4">
      <t>クロ</t>
    </rPh>
    <rPh sb="17" eb="20">
      <t>サイセイシ</t>
    </rPh>
    <phoneticPr fontId="1"/>
  </si>
  <si>
    <t>縦軸</t>
    <rPh sb="0" eb="1">
      <t>タテ</t>
    </rPh>
    <rPh sb="1" eb="2">
      <t>ジク</t>
    </rPh>
    <phoneticPr fontId="1"/>
  </si>
  <si>
    <t>最小値：０、最大値1000、目盛間隔：２００</t>
    <rPh sb="0" eb="3">
      <t>サイショウチ</t>
    </rPh>
    <rPh sb="6" eb="9">
      <t>サイダイチ</t>
    </rPh>
    <rPh sb="14" eb="16">
      <t>メモリ</t>
    </rPh>
    <rPh sb="16" eb="18">
      <t>カンカク</t>
    </rPh>
    <phoneticPr fontId="1"/>
  </si>
  <si>
    <t>目盛線：点線</t>
    <rPh sb="0" eb="3">
      <t>メモリセン</t>
    </rPh>
    <rPh sb="4" eb="6">
      <t>テンセン</t>
    </rPh>
    <phoneticPr fontId="1"/>
  </si>
  <si>
    <t>横軸</t>
    <rPh sb="0" eb="1">
      <t>ヨコ</t>
    </rPh>
    <rPh sb="1" eb="2">
      <t>ジク</t>
    </rPh>
    <phoneticPr fontId="1"/>
  </si>
  <si>
    <t>最小値：０</t>
    <phoneticPr fontId="1"/>
  </si>
  <si>
    <t>データラベル</t>
    <phoneticPr fontId="1"/>
  </si>
  <si>
    <t>系列名とバブルサイズをセルと連動して表示</t>
    <rPh sb="0" eb="2">
      <t>ケイレツ</t>
    </rPh>
    <rPh sb="2" eb="3">
      <t>メイ</t>
    </rPh>
    <rPh sb="14" eb="16">
      <t>レンドウ</t>
    </rPh>
    <rPh sb="18" eb="20">
      <t>ヒョウジ</t>
    </rPh>
    <phoneticPr fontId="1"/>
  </si>
  <si>
    <t>作成位置</t>
    <rPh sb="0" eb="2">
      <t>サクセイ</t>
    </rPh>
    <rPh sb="2" eb="4">
      <t>イチ</t>
    </rPh>
    <phoneticPr fontId="1"/>
  </si>
  <si>
    <t>Ｂ３７：Ｈ５７</t>
    <phoneticPr fontId="1"/>
  </si>
  <si>
    <t>最高</t>
    <rPh sb="0" eb="2">
      <t>サイコウ</t>
    </rPh>
    <phoneticPr fontId="1"/>
  </si>
  <si>
    <t>最低</t>
    <rPh sb="0" eb="2">
      <t>サイテイ</t>
    </rPh>
    <phoneticPr fontId="1"/>
  </si>
  <si>
    <t>株価チャート</t>
    <rPh sb="0" eb="2">
      <t>カブカ</t>
    </rPh>
    <phoneticPr fontId="1"/>
  </si>
  <si>
    <t>グラフエリア</t>
    <phoneticPr fontId="1"/>
  </si>
  <si>
    <t>グラフタイトル</t>
    <phoneticPr fontId="1"/>
  </si>
  <si>
    <t>設問１</t>
    <rPh sb="0" eb="2">
      <t>セツモン</t>
    </rPh>
    <phoneticPr fontId="1"/>
  </si>
  <si>
    <t>売上比較</t>
    <rPh sb="0" eb="2">
      <t>ウリアゲ</t>
    </rPh>
    <rPh sb="2" eb="4">
      <t>ヒカク</t>
    </rPh>
    <phoneticPr fontId="1"/>
  </si>
  <si>
    <t>東京</t>
    <rPh sb="0" eb="2">
      <t>トウキョウ</t>
    </rPh>
    <phoneticPr fontId="1"/>
  </si>
  <si>
    <t>大阪</t>
    <rPh sb="0" eb="2">
      <t>オオサカ</t>
    </rPh>
    <phoneticPr fontId="1"/>
  </si>
  <si>
    <t>渋谷店</t>
    <rPh sb="0" eb="3">
      <t>シブヤテン</t>
    </rPh>
    <phoneticPr fontId="1"/>
  </si>
  <si>
    <t>品川店</t>
    <rPh sb="0" eb="3">
      <t>シナガワテン</t>
    </rPh>
    <phoneticPr fontId="1"/>
  </si>
  <si>
    <t>銀座店</t>
    <rPh sb="0" eb="2">
      <t>ギンザ</t>
    </rPh>
    <rPh sb="2" eb="3">
      <t>テン</t>
    </rPh>
    <phoneticPr fontId="1"/>
  </si>
  <si>
    <t>梅田店</t>
    <rPh sb="0" eb="3">
      <t>ウメダテン</t>
    </rPh>
    <phoneticPr fontId="1"/>
  </si>
  <si>
    <t>難波店</t>
    <rPh sb="0" eb="2">
      <t>ナンバ</t>
    </rPh>
    <rPh sb="2" eb="3">
      <t>テン</t>
    </rPh>
    <phoneticPr fontId="1"/>
  </si>
  <si>
    <t>設問２</t>
    <rPh sb="0" eb="2">
      <t>セツモン</t>
    </rPh>
    <phoneticPr fontId="1"/>
  </si>
  <si>
    <t>グラフタイトル</t>
    <phoneticPr fontId="1"/>
  </si>
  <si>
    <t>５月</t>
    <rPh sb="1" eb="2">
      <t>ガツ</t>
    </rPh>
    <phoneticPr fontId="1"/>
  </si>
  <si>
    <t>９月</t>
    <rPh sb="1" eb="2">
      <t>ガツ</t>
    </rPh>
    <phoneticPr fontId="1"/>
  </si>
  <si>
    <t>１１月</t>
    <phoneticPr fontId="1"/>
  </si>
  <si>
    <t>１月</t>
    <rPh sb="1" eb="2">
      <t>ガツ</t>
    </rPh>
    <phoneticPr fontId="1"/>
  </si>
  <si>
    <t>３月</t>
    <rPh sb="1" eb="2">
      <t>ガツ</t>
    </rPh>
    <phoneticPr fontId="1"/>
  </si>
  <si>
    <t>平均</t>
    <rPh sb="0" eb="2">
      <t>ヘイキン</t>
    </rPh>
    <phoneticPr fontId="1"/>
  </si>
  <si>
    <t>国語</t>
    <rPh sb="0" eb="2">
      <t>コクゴ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</si>
  <si>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</si>
  <si>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</si>
  <si>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</si>
  <si>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図工</t>
    <rPh sb="0" eb="2">
      <t>ズコウ</t>
    </rPh>
    <phoneticPr fontId="1"/>
  </si>
  <si>
    <t>体育</t>
    <rPh sb="0" eb="2">
      <t>タイイク</t>
    </rPh>
    <phoneticPr fontId="1"/>
  </si>
  <si>
    <t>音楽</t>
    <rPh sb="0" eb="2">
      <t>オンガク</t>
    </rPh>
    <phoneticPr fontId="1"/>
  </si>
  <si>
    <t>家庭科</t>
    <rPh sb="0" eb="2">
      <t>カテイ</t>
    </rPh>
    <rPh sb="2" eb="3">
      <t>カ</t>
    </rPh>
    <phoneticPr fontId="1"/>
  </si>
  <si>
    <t>枠線：自動・角丸・影付、塗り潰し：黄色系</t>
    <rPh sb="3" eb="5">
      <t>ジドウ</t>
    </rPh>
    <rPh sb="6" eb="8">
      <t>カドマル</t>
    </rPh>
    <rPh sb="9" eb="10">
      <t>カゲ</t>
    </rPh>
    <rPh sb="10" eb="11">
      <t>ツ</t>
    </rPh>
    <rPh sb="17" eb="19">
      <t>キイロ</t>
    </rPh>
    <rPh sb="19" eb="20">
      <t>ケイ</t>
    </rPh>
    <phoneticPr fontId="1"/>
  </si>
  <si>
    <t>「成績」、MSゴシック18P、太字、枠線：無し、塗り潰し：無し</t>
    <rPh sb="1" eb="3">
      <t>セイセキ</t>
    </rPh>
    <phoneticPr fontId="1"/>
  </si>
  <si>
    <t>無し</t>
    <rPh sb="0" eb="1">
      <t>ナ</t>
    </rPh>
    <phoneticPr fontId="1"/>
  </si>
  <si>
    <t>プロットエリア</t>
    <phoneticPr fontId="1"/>
  </si>
  <si>
    <t>塗り潰し：薄い水色、枠線：黒</t>
    <rPh sb="5" eb="6">
      <t>ウス</t>
    </rPh>
    <rPh sb="7" eb="9">
      <t>ミズイロ</t>
    </rPh>
    <rPh sb="13" eb="14">
      <t>クロ</t>
    </rPh>
    <phoneticPr fontId="1"/>
  </si>
  <si>
    <t>枠線：黒、塗り潰し：白</t>
    <rPh sb="3" eb="4">
      <t>クロ</t>
    </rPh>
    <rPh sb="10" eb="11">
      <t>シロ</t>
    </rPh>
    <phoneticPr fontId="1"/>
  </si>
  <si>
    <t>Ｂ３６：Ｈ５６</t>
    <phoneticPr fontId="1"/>
  </si>
  <si>
    <t>指定の無いフォントはMSPゴシックの10Pとする</t>
    <rPh sb="0" eb="2">
      <t>シテイ</t>
    </rPh>
    <rPh sb="3" eb="4">
      <t>ナ</t>
    </rPh>
    <phoneticPr fontId="1"/>
  </si>
  <si>
    <t>レーダー</t>
    <phoneticPr fontId="1"/>
  </si>
  <si>
    <t>枠線：自動・角丸、塗り潰し：灰色系</t>
    <rPh sb="3" eb="5">
      <t>ジドウ</t>
    </rPh>
    <rPh sb="6" eb="8">
      <t>カドマル</t>
    </rPh>
    <rPh sb="14" eb="16">
      <t>ハイイロ</t>
    </rPh>
    <rPh sb="16" eb="17">
      <t>ケイ</t>
    </rPh>
    <phoneticPr fontId="1"/>
  </si>
  <si>
    <t>「得点分布状況」、MSゴシック12P、枠線：無し、塗り潰し：無し</t>
    <rPh sb="1" eb="3">
      <t>トクテン</t>
    </rPh>
    <rPh sb="3" eb="7">
      <t>ブンプジョウキョウ</t>
    </rPh>
    <phoneticPr fontId="1"/>
  </si>
  <si>
    <t>数値軸ラベル</t>
    <rPh sb="0" eb="2">
      <t>スウチ</t>
    </rPh>
    <rPh sb="2" eb="3">
      <t>ジク</t>
    </rPh>
    <phoneticPr fontId="1"/>
  </si>
  <si>
    <t>文字の傾斜：－１２゜</t>
    <rPh sb="0" eb="2">
      <t>モジ</t>
    </rPh>
    <rPh sb="3" eb="5">
      <t>ケイシャ</t>
    </rPh>
    <phoneticPr fontId="1"/>
  </si>
  <si>
    <t>塗り潰し：なし、枠線：なし</t>
    <phoneticPr fontId="1"/>
  </si>
  <si>
    <t>目盛線</t>
    <rPh sb="0" eb="3">
      <t>メモリセン</t>
    </rPh>
    <phoneticPr fontId="1"/>
  </si>
  <si>
    <t>線種：点線　太さ：１pt</t>
    <rPh sb="0" eb="2">
      <t>センシュ</t>
    </rPh>
    <rPh sb="3" eb="5">
      <t>テンセン</t>
    </rPh>
    <rPh sb="6" eb="7">
      <t>フト</t>
    </rPh>
    <phoneticPr fontId="1"/>
  </si>
  <si>
    <t>位置：下、枠線：黒、塗り潰し：白</t>
    <rPh sb="0" eb="2">
      <t>イチ</t>
    </rPh>
    <rPh sb="3" eb="4">
      <t>シタ</t>
    </rPh>
    <rPh sb="8" eb="9">
      <t>クロ</t>
    </rPh>
    <rPh sb="15" eb="16">
      <t>シロ</t>
    </rPh>
    <phoneticPr fontId="1"/>
  </si>
  <si>
    <t>Ｂ８０：Ｆ９８</t>
    <phoneticPr fontId="1"/>
  </si>
  <si>
    <t>設問３</t>
    <rPh sb="0" eb="2">
      <t>セツモン</t>
    </rPh>
    <phoneticPr fontId="1"/>
  </si>
  <si>
    <t>来店数と売上</t>
    <rPh sb="0" eb="2">
      <t>ライテン</t>
    </rPh>
    <rPh sb="2" eb="3">
      <t>スウ</t>
    </rPh>
    <rPh sb="4" eb="6">
      <t>ウリアゲ</t>
    </rPh>
    <phoneticPr fontId="1"/>
  </si>
  <si>
    <t>第１週</t>
    <rPh sb="0" eb="1">
      <t>ダイ</t>
    </rPh>
    <rPh sb="2" eb="3">
      <t>シュウ</t>
    </rPh>
    <phoneticPr fontId="1"/>
  </si>
  <si>
    <t>第２週</t>
    <rPh sb="0" eb="1">
      <t>ダイ</t>
    </rPh>
    <rPh sb="2" eb="3">
      <t>シュウ</t>
    </rPh>
    <phoneticPr fontId="1"/>
  </si>
  <si>
    <t>第３週</t>
    <rPh sb="0" eb="1">
      <t>ダイ</t>
    </rPh>
    <rPh sb="2" eb="3">
      <t>シュウ</t>
    </rPh>
    <phoneticPr fontId="1"/>
  </si>
  <si>
    <t>第４週</t>
    <rPh sb="0" eb="1">
      <t>ダイ</t>
    </rPh>
    <rPh sb="2" eb="3">
      <t>シュウ</t>
    </rPh>
    <phoneticPr fontId="1"/>
  </si>
  <si>
    <t>第５週</t>
    <rPh sb="0" eb="1">
      <t>ダイ</t>
    </rPh>
    <rPh sb="2" eb="3">
      <t>シュウ</t>
    </rPh>
    <phoneticPr fontId="1"/>
  </si>
  <si>
    <t>第６週</t>
    <rPh sb="0" eb="1">
      <t>ダイ</t>
    </rPh>
    <rPh sb="2" eb="3">
      <t>シュウ</t>
    </rPh>
    <phoneticPr fontId="1"/>
  </si>
  <si>
    <t>東京店</t>
    <rPh sb="0" eb="2">
      <t>トウキョウ</t>
    </rPh>
    <rPh sb="2" eb="3">
      <t>テン</t>
    </rPh>
    <phoneticPr fontId="1"/>
  </si>
  <si>
    <t>来店数</t>
    <rPh sb="0" eb="2">
      <t>ライテン</t>
    </rPh>
    <rPh sb="2" eb="3">
      <t>スウ</t>
    </rPh>
    <phoneticPr fontId="1"/>
  </si>
  <si>
    <t>売上高</t>
    <rPh sb="0" eb="2">
      <t>ウリアゲ</t>
    </rPh>
    <rPh sb="2" eb="3">
      <t>ダカ</t>
    </rPh>
    <phoneticPr fontId="1"/>
  </si>
  <si>
    <t>大阪店</t>
    <rPh sb="0" eb="3">
      <t>オオサカテン</t>
    </rPh>
    <phoneticPr fontId="1"/>
  </si>
  <si>
    <t>九州店</t>
    <rPh sb="0" eb="2">
      <t>キュウシュウ</t>
    </rPh>
    <rPh sb="2" eb="3">
      <t>テン</t>
    </rPh>
    <phoneticPr fontId="1"/>
  </si>
  <si>
    <t>第７週</t>
    <rPh sb="0" eb="1">
      <t>ダイ</t>
    </rPh>
    <rPh sb="2" eb="3">
      <t>シュウ</t>
    </rPh>
    <phoneticPr fontId="1"/>
  </si>
  <si>
    <t>第８週</t>
    <rPh sb="0" eb="1">
      <t>ダイ</t>
    </rPh>
    <rPh sb="2" eb="3">
      <t>シュウ</t>
    </rPh>
    <phoneticPr fontId="1"/>
  </si>
  <si>
    <t>第９週</t>
    <rPh sb="0" eb="1">
      <t>ダイ</t>
    </rPh>
    <rPh sb="2" eb="3">
      <t>シュウ</t>
    </rPh>
    <phoneticPr fontId="1"/>
  </si>
  <si>
    <t>第１０週</t>
    <rPh sb="0" eb="1">
      <t>ダイ</t>
    </rPh>
    <rPh sb="3" eb="4">
      <t>シュウ</t>
    </rPh>
    <phoneticPr fontId="1"/>
  </si>
  <si>
    <t>第１１週</t>
    <rPh sb="0" eb="1">
      <t>ダイ</t>
    </rPh>
    <rPh sb="3" eb="4">
      <t>シュウ</t>
    </rPh>
    <phoneticPr fontId="1"/>
  </si>
  <si>
    <t>第１２週</t>
    <rPh sb="0" eb="1">
      <t>ダイ</t>
    </rPh>
    <rPh sb="3" eb="4">
      <t>シュウ</t>
    </rPh>
    <phoneticPr fontId="1"/>
  </si>
  <si>
    <t>散布図</t>
    <rPh sb="0" eb="2">
      <t>サンプ</t>
    </rPh>
    <rPh sb="2" eb="3">
      <t>ズ</t>
    </rPh>
    <phoneticPr fontId="1"/>
  </si>
  <si>
    <t>枠線：黒・角丸、塗り潰し：「キャンバス」のテクスチャ</t>
    <rPh sb="3" eb="4">
      <t>クロ</t>
    </rPh>
    <rPh sb="5" eb="6">
      <t>カド</t>
    </rPh>
    <rPh sb="6" eb="7">
      <t>マル</t>
    </rPh>
    <phoneticPr fontId="1"/>
  </si>
  <si>
    <t>B104のセルと連動</t>
    <rPh sb="8" eb="10">
      <t>レンドウ</t>
    </rPh>
    <phoneticPr fontId="1"/>
  </si>
  <si>
    <t>MSPゴシック 12P、枠線：なし、塗り潰し：なし、太字、斜体</t>
    <rPh sb="26" eb="28">
      <t>フトジ</t>
    </rPh>
    <rPh sb="29" eb="31">
      <t>シャタイ</t>
    </rPh>
    <phoneticPr fontId="1"/>
  </si>
  <si>
    <t>プロットエリア</t>
    <phoneticPr fontId="1"/>
  </si>
  <si>
    <t>枠線：黒、塗り潰し：灰色系</t>
    <rPh sb="3" eb="4">
      <t>クロ</t>
    </rPh>
    <rPh sb="10" eb="12">
      <t>ハイイロ</t>
    </rPh>
    <rPh sb="12" eb="13">
      <t>ケイ</t>
    </rPh>
    <phoneticPr fontId="1"/>
  </si>
  <si>
    <t>数値軸</t>
    <rPh sb="0" eb="2">
      <t>スウチ</t>
    </rPh>
    <rPh sb="2" eb="3">
      <t>ジク</t>
    </rPh>
    <phoneticPr fontId="1"/>
  </si>
  <si>
    <t>タイトル：C107のセルと連動</t>
    <phoneticPr fontId="1"/>
  </si>
  <si>
    <t>表示形式で1000円単位の桁区切りにし、単位に「千円」を付ける</t>
    <rPh sb="0" eb="2">
      <t>ヒョウジ</t>
    </rPh>
    <rPh sb="2" eb="4">
      <t>ケイシキ</t>
    </rPh>
    <rPh sb="9" eb="10">
      <t>エン</t>
    </rPh>
    <rPh sb="10" eb="12">
      <t>タンイ</t>
    </rPh>
    <rPh sb="13" eb="14">
      <t>ケタ</t>
    </rPh>
    <rPh sb="14" eb="16">
      <t>クギ</t>
    </rPh>
    <rPh sb="20" eb="22">
      <t>タンイ</t>
    </rPh>
    <rPh sb="24" eb="26">
      <t>センエン</t>
    </rPh>
    <rPh sb="28" eb="29">
      <t>ツ</t>
    </rPh>
    <phoneticPr fontId="1"/>
  </si>
  <si>
    <t>項目軸</t>
    <rPh sb="0" eb="2">
      <t>コウモク</t>
    </rPh>
    <rPh sb="2" eb="3">
      <t>ジク</t>
    </rPh>
    <phoneticPr fontId="1"/>
  </si>
  <si>
    <t>タイトル：C106のセルと連動</t>
    <phoneticPr fontId="1"/>
  </si>
  <si>
    <t>表示形式での桁区切りにし、単位に「人」を付ける</t>
    <rPh sb="0" eb="2">
      <t>ヒョウジ</t>
    </rPh>
    <rPh sb="2" eb="4">
      <t>ケイシキ</t>
    </rPh>
    <rPh sb="13" eb="15">
      <t>タンイ</t>
    </rPh>
    <rPh sb="17" eb="18">
      <t>ニン</t>
    </rPh>
    <rPh sb="20" eb="21">
      <t>ツ</t>
    </rPh>
    <phoneticPr fontId="1"/>
  </si>
  <si>
    <t>マーカー</t>
    <phoneticPr fontId="1"/>
  </si>
  <si>
    <t>東京店のみ　サイズ8P、色は緑系、影付にする</t>
    <rPh sb="0" eb="2">
      <t>トウキョウ</t>
    </rPh>
    <rPh sb="2" eb="3">
      <t>テン</t>
    </rPh>
    <rPh sb="12" eb="13">
      <t>イロ</t>
    </rPh>
    <rPh sb="14" eb="15">
      <t>ミドリ</t>
    </rPh>
    <rPh sb="15" eb="16">
      <t>ケイ</t>
    </rPh>
    <rPh sb="17" eb="18">
      <t>カゲ</t>
    </rPh>
    <rPh sb="18" eb="19">
      <t>ツキ</t>
    </rPh>
    <phoneticPr fontId="1"/>
  </si>
  <si>
    <t>近似曲線</t>
    <rPh sb="0" eb="2">
      <t>キンジ</t>
    </rPh>
    <rPh sb="2" eb="4">
      <t>キョクセン</t>
    </rPh>
    <phoneticPr fontId="1"/>
  </si>
  <si>
    <t>各店毎に多項式近似（３項）を追加</t>
    <rPh sb="0" eb="2">
      <t>カクミセ</t>
    </rPh>
    <rPh sb="2" eb="3">
      <t>ゴト</t>
    </rPh>
    <rPh sb="4" eb="7">
      <t>タコウシキ</t>
    </rPh>
    <rPh sb="7" eb="9">
      <t>キンジ</t>
    </rPh>
    <rPh sb="11" eb="12">
      <t>コウ</t>
    </rPh>
    <rPh sb="14" eb="16">
      <t>ツイカ</t>
    </rPh>
    <phoneticPr fontId="1"/>
  </si>
  <si>
    <t>色はマーカーと同色にする　太さは2pt</t>
    <rPh sb="0" eb="1">
      <t>イロ</t>
    </rPh>
    <rPh sb="7" eb="9">
      <t>ドウショク</t>
    </rPh>
    <rPh sb="13" eb="14">
      <t>フト</t>
    </rPh>
    <phoneticPr fontId="1"/>
  </si>
  <si>
    <t>枠線：黒、塗り潰し：白、位置：プロットエリアの上</t>
    <rPh sb="3" eb="4">
      <t>クロ</t>
    </rPh>
    <rPh sb="10" eb="11">
      <t>シロ</t>
    </rPh>
    <rPh sb="12" eb="14">
      <t>イチ</t>
    </rPh>
    <rPh sb="23" eb="24">
      <t>ウエ</t>
    </rPh>
    <phoneticPr fontId="1"/>
  </si>
  <si>
    <t>Ｋ１２４：Ｒ１４１</t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</si>
  <si>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</si>
  <si>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</si>
  <si>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体脂肪率</t>
    <rPh sb="0" eb="1">
      <t>タイ</t>
    </rPh>
    <rPh sb="1" eb="3">
      <t>シボウ</t>
    </rPh>
    <rPh sb="3" eb="4">
      <t>リツ</t>
    </rPh>
    <phoneticPr fontId="1"/>
  </si>
  <si>
    <t>年齢</t>
    <rPh sb="0" eb="2">
      <t>ネンレイ</t>
    </rPh>
    <phoneticPr fontId="1"/>
  </si>
  <si>
    <t>東 美紀</t>
  </si>
  <si>
    <t>荒木 愛莉</t>
  </si>
  <si>
    <t>石川 香織</t>
  </si>
  <si>
    <t>宇川 一樹</t>
  </si>
  <si>
    <t>江差 小太郎</t>
  </si>
  <si>
    <t>景山 三太</t>
  </si>
  <si>
    <t>小早川 次郎</t>
  </si>
  <si>
    <t>佐川 猛雄</t>
  </si>
  <si>
    <t>篠原 虎鉄</t>
  </si>
  <si>
    <t>仙崎 奈津美</t>
  </si>
  <si>
    <t>園村 久子</t>
  </si>
  <si>
    <t>奈良山 平和</t>
  </si>
  <si>
    <t>西 美登里</t>
  </si>
  <si>
    <t>野々村 真理亜</t>
  </si>
  <si>
    <t>葉山 美津子</t>
  </si>
  <si>
    <t>枠線：黒・影付、領域：適当な画像</t>
    <rPh sb="3" eb="4">
      <t>クロ</t>
    </rPh>
    <rPh sb="5" eb="6">
      <t>カゲ</t>
    </rPh>
    <rPh sb="6" eb="7">
      <t>ツ</t>
    </rPh>
    <rPh sb="8" eb="10">
      <t>リョウイキ</t>
    </rPh>
    <rPh sb="11" eb="13">
      <t>テキトウ</t>
    </rPh>
    <rPh sb="14" eb="16">
      <t>ガゾウ</t>
    </rPh>
    <phoneticPr fontId="1"/>
  </si>
  <si>
    <t>グラフタイトル</t>
    <phoneticPr fontId="1"/>
  </si>
  <si>
    <t>「身長・体重・体脂肪率の相関」</t>
    <rPh sb="1" eb="3">
      <t>シンチョウ</t>
    </rPh>
    <rPh sb="4" eb="6">
      <t>タイジュウ</t>
    </rPh>
    <rPh sb="7" eb="8">
      <t>タイ</t>
    </rPh>
    <rPh sb="8" eb="10">
      <t>シボウ</t>
    </rPh>
    <rPh sb="10" eb="11">
      <t>リツ</t>
    </rPh>
    <rPh sb="12" eb="14">
      <t>ソウカン</t>
    </rPh>
    <phoneticPr fontId="1"/>
  </si>
  <si>
    <t>MSゴシック18P、枠線：黒・影付、塗り潰し：黄色系</t>
    <rPh sb="13" eb="14">
      <t>クロ</t>
    </rPh>
    <rPh sb="23" eb="25">
      <t>キイロ</t>
    </rPh>
    <rPh sb="25" eb="26">
      <t>ケイ</t>
    </rPh>
    <phoneticPr fontId="1"/>
  </si>
  <si>
    <t>プロットエリア</t>
    <phoneticPr fontId="1"/>
  </si>
  <si>
    <t>数値軸（主軸）</t>
    <rPh sb="0" eb="2">
      <t>スウチ</t>
    </rPh>
    <rPh sb="2" eb="3">
      <t>ジク</t>
    </rPh>
    <rPh sb="4" eb="6">
      <t>シュジク</t>
    </rPh>
    <phoneticPr fontId="1"/>
  </si>
  <si>
    <t>タイトル：D5のセル連動、最大値：120、最小値：30、文字：白・太字</t>
    <rPh sb="10" eb="12">
      <t>レンドウ</t>
    </rPh>
    <rPh sb="13" eb="16">
      <t>サイダイチ</t>
    </rPh>
    <rPh sb="21" eb="24">
      <t>サイショウチ</t>
    </rPh>
    <rPh sb="28" eb="30">
      <t>モジ</t>
    </rPh>
    <rPh sb="31" eb="32">
      <t>シロ</t>
    </rPh>
    <rPh sb="33" eb="35">
      <t>フトジ</t>
    </rPh>
    <phoneticPr fontId="1"/>
  </si>
  <si>
    <t>第２数値軸</t>
    <rPh sb="0" eb="1">
      <t>ダイ</t>
    </rPh>
    <rPh sb="2" eb="4">
      <t>スウチ</t>
    </rPh>
    <rPh sb="4" eb="5">
      <t>ジク</t>
    </rPh>
    <phoneticPr fontId="1"/>
  </si>
  <si>
    <t>タイトル：E5のセル連動、最大値：50%、最小値：5%、文字：太字</t>
    <rPh sb="10" eb="12">
      <t>レンドウ</t>
    </rPh>
    <rPh sb="13" eb="16">
      <t>サイダイチ</t>
    </rPh>
    <rPh sb="21" eb="24">
      <t>サイショウチ</t>
    </rPh>
    <rPh sb="28" eb="30">
      <t>モジ</t>
    </rPh>
    <rPh sb="31" eb="33">
      <t>フトジ</t>
    </rPh>
    <phoneticPr fontId="1"/>
  </si>
  <si>
    <t>タイトル：C5のセル連動、最大値：190、最小値：140、文字：白・太字</t>
    <rPh sb="10" eb="12">
      <t>レンドウ</t>
    </rPh>
    <rPh sb="13" eb="16">
      <t>サイダイチ</t>
    </rPh>
    <rPh sb="21" eb="24">
      <t>サイショウチ</t>
    </rPh>
    <rPh sb="29" eb="31">
      <t>モジ</t>
    </rPh>
    <rPh sb="32" eb="33">
      <t>シロ</t>
    </rPh>
    <rPh sb="34" eb="36">
      <t>フトジ</t>
    </rPh>
    <phoneticPr fontId="1"/>
  </si>
  <si>
    <t>体脂肪率に表示、多項式（２次）、名前：「体脂肪率」、数式表示</t>
    <rPh sb="0" eb="1">
      <t>タイ</t>
    </rPh>
    <rPh sb="1" eb="3">
      <t>シボウ</t>
    </rPh>
    <rPh sb="3" eb="4">
      <t>リツ</t>
    </rPh>
    <rPh sb="5" eb="7">
      <t>ヒョウジ</t>
    </rPh>
    <rPh sb="8" eb="11">
      <t>タコウシキ</t>
    </rPh>
    <rPh sb="13" eb="14">
      <t>ジ</t>
    </rPh>
    <rPh sb="16" eb="18">
      <t>ナマエ</t>
    </rPh>
    <rPh sb="20" eb="21">
      <t>タイ</t>
    </rPh>
    <rPh sb="21" eb="23">
      <t>シボウ</t>
    </rPh>
    <rPh sb="23" eb="24">
      <t>リツ</t>
    </rPh>
    <rPh sb="26" eb="27">
      <t>カズ</t>
    </rPh>
    <rPh sb="27" eb="28">
      <t>シキ</t>
    </rPh>
    <rPh sb="28" eb="30">
      <t>ヒョウジ</t>
    </rPh>
    <phoneticPr fontId="1"/>
  </si>
  <si>
    <t>Ｊ２４：Ｐ４１</t>
    <phoneticPr fontId="1"/>
  </si>
  <si>
    <t>週</t>
    <rPh sb="0" eb="1">
      <t>シュウ</t>
    </rPh>
    <phoneticPr fontId="1"/>
  </si>
  <si>
    <t>日付</t>
    <rPh sb="0" eb="2">
      <t>ヒヅケ</t>
    </rPh>
    <phoneticPr fontId="1"/>
  </si>
  <si>
    <t>測定時間帯</t>
    <rPh sb="0" eb="2">
      <t>ソクテイ</t>
    </rPh>
    <rPh sb="2" eb="5">
      <t>ジカンタイ</t>
    </rPh>
    <phoneticPr fontId="1"/>
  </si>
  <si>
    <t>BMI</t>
  </si>
  <si>
    <t>１週目</t>
    <rPh sb="1" eb="2">
      <t>シュウ</t>
    </rPh>
    <rPh sb="2" eb="3">
      <t>メ</t>
    </rPh>
    <phoneticPr fontId="1"/>
  </si>
  <si>
    <t>朝</t>
    <rPh sb="0" eb="1">
      <t>アサ</t>
    </rPh>
    <phoneticPr fontId="1"/>
  </si>
  <si>
    <t>２週目</t>
    <rPh sb="1" eb="2">
      <t>シュウ</t>
    </rPh>
    <rPh sb="2" eb="3">
      <t>メ</t>
    </rPh>
    <phoneticPr fontId="1"/>
  </si>
  <si>
    <t>昼前</t>
    <rPh sb="0" eb="2">
      <t>ヒルマエ</t>
    </rPh>
    <phoneticPr fontId="1"/>
  </si>
  <si>
    <t>３週目</t>
    <rPh sb="1" eb="2">
      <t>シュウ</t>
    </rPh>
    <rPh sb="2" eb="3">
      <t>メ</t>
    </rPh>
    <phoneticPr fontId="1"/>
  </si>
  <si>
    <t>４週目</t>
    <rPh sb="1" eb="2">
      <t>シュウ</t>
    </rPh>
    <rPh sb="2" eb="3">
      <t>メ</t>
    </rPh>
    <phoneticPr fontId="1"/>
  </si>
  <si>
    <t>午後</t>
    <rPh sb="0" eb="2">
      <t>ゴゴ</t>
    </rPh>
    <phoneticPr fontId="1"/>
  </si>
  <si>
    <t>５週目</t>
    <rPh sb="1" eb="2">
      <t>シュウ</t>
    </rPh>
    <rPh sb="2" eb="3">
      <t>メ</t>
    </rPh>
    <phoneticPr fontId="1"/>
  </si>
  <si>
    <t>６週目</t>
    <rPh sb="1" eb="2">
      <t>シュウ</t>
    </rPh>
    <rPh sb="2" eb="3">
      <t>メ</t>
    </rPh>
    <phoneticPr fontId="1"/>
  </si>
  <si>
    <t>７週目</t>
    <rPh sb="1" eb="2">
      <t>シュウ</t>
    </rPh>
    <rPh sb="2" eb="3">
      <t>メ</t>
    </rPh>
    <phoneticPr fontId="1"/>
  </si>
  <si>
    <t>８週目</t>
    <rPh sb="1" eb="2">
      <t>シュウ</t>
    </rPh>
    <rPh sb="2" eb="3">
      <t>メ</t>
    </rPh>
    <phoneticPr fontId="1"/>
  </si>
  <si>
    <t>９週目</t>
    <rPh sb="1" eb="2">
      <t>シュウ</t>
    </rPh>
    <rPh sb="2" eb="3">
      <t>メ</t>
    </rPh>
    <phoneticPr fontId="1"/>
  </si>
  <si>
    <t>１０週目</t>
    <rPh sb="2" eb="3">
      <t>シュウ</t>
    </rPh>
    <rPh sb="3" eb="4">
      <t>メ</t>
    </rPh>
    <phoneticPr fontId="1"/>
  </si>
  <si>
    <t>１１週目</t>
    <rPh sb="2" eb="3">
      <t>シュウ</t>
    </rPh>
    <rPh sb="3" eb="4">
      <t>メ</t>
    </rPh>
    <phoneticPr fontId="1"/>
  </si>
  <si>
    <t>１２週目</t>
    <rPh sb="2" eb="3">
      <t>シュウ</t>
    </rPh>
    <rPh sb="3" eb="4">
      <t>メ</t>
    </rPh>
    <phoneticPr fontId="1"/>
  </si>
  <si>
    <t>１３週目</t>
    <rPh sb="2" eb="3">
      <t>シュウ</t>
    </rPh>
    <rPh sb="3" eb="4">
      <t>メ</t>
    </rPh>
    <phoneticPr fontId="1"/>
  </si>
  <si>
    <t>１４週目</t>
    <rPh sb="2" eb="3">
      <t>シュウ</t>
    </rPh>
    <rPh sb="3" eb="4">
      <t>メ</t>
    </rPh>
    <phoneticPr fontId="1"/>
  </si>
  <si>
    <t>１５週目</t>
    <rPh sb="2" eb="3">
      <t>シュウ</t>
    </rPh>
    <rPh sb="3" eb="4">
      <t>メ</t>
    </rPh>
    <phoneticPr fontId="1"/>
  </si>
  <si>
    <t>深夜</t>
    <rPh sb="0" eb="2">
      <t>シンヤ</t>
    </rPh>
    <phoneticPr fontId="1"/>
  </si>
  <si>
    <t>１６週目</t>
    <rPh sb="2" eb="3">
      <t>シュウ</t>
    </rPh>
    <rPh sb="3" eb="4">
      <t>メ</t>
    </rPh>
    <phoneticPr fontId="1"/>
  </si>
  <si>
    <t>１７週目</t>
    <rPh sb="2" eb="3">
      <t>シュウ</t>
    </rPh>
    <rPh sb="3" eb="4">
      <t>メ</t>
    </rPh>
    <phoneticPr fontId="1"/>
  </si>
  <si>
    <t>１８週目</t>
    <rPh sb="2" eb="3">
      <t>シュウ</t>
    </rPh>
    <rPh sb="3" eb="4">
      <t>メ</t>
    </rPh>
    <phoneticPr fontId="1"/>
  </si>
  <si>
    <t>夕方</t>
    <rPh sb="0" eb="2">
      <t>ユウガタ</t>
    </rPh>
    <phoneticPr fontId="1"/>
  </si>
  <si>
    <t>１９週目</t>
    <rPh sb="2" eb="3">
      <t>シュウ</t>
    </rPh>
    <rPh sb="3" eb="4">
      <t>メ</t>
    </rPh>
    <phoneticPr fontId="1"/>
  </si>
  <si>
    <t>２０週目</t>
    <rPh sb="2" eb="3">
      <t>シュウ</t>
    </rPh>
    <rPh sb="3" eb="4">
      <t>メ</t>
    </rPh>
    <phoneticPr fontId="1"/>
  </si>
  <si>
    <t>夜</t>
    <rPh sb="0" eb="1">
      <t>ヨル</t>
    </rPh>
    <phoneticPr fontId="1"/>
  </si>
  <si>
    <t>グラフエリア</t>
    <phoneticPr fontId="1"/>
  </si>
  <si>
    <t>枠線：自動・角丸、塗り潰し：適当な画像</t>
    <rPh sb="3" eb="5">
      <t>ジドウ</t>
    </rPh>
    <rPh sb="6" eb="8">
      <t>カドマル</t>
    </rPh>
    <rPh sb="14" eb="16">
      <t>テキトウ</t>
    </rPh>
    <rPh sb="17" eb="19">
      <t>ガゾウ</t>
    </rPh>
    <phoneticPr fontId="1"/>
  </si>
  <si>
    <t>グラフタイトル</t>
    <phoneticPr fontId="1"/>
  </si>
  <si>
    <t>「ダイエット記録」</t>
    <rPh sb="6" eb="8">
      <t>キロク</t>
    </rPh>
    <phoneticPr fontId="1"/>
  </si>
  <si>
    <t>MS明朝 20P、枠線：なし、塗り潰し：ベージュ</t>
    <rPh sb="2" eb="4">
      <t>ミンチョウ</t>
    </rPh>
    <phoneticPr fontId="1"/>
  </si>
  <si>
    <t>プロットエリア</t>
    <phoneticPr fontId="1"/>
  </si>
  <si>
    <t>枠線：黒、塗り潰し：なし</t>
    <rPh sb="3" eb="4">
      <t>クロ</t>
    </rPh>
    <phoneticPr fontId="1"/>
  </si>
  <si>
    <t>タイトル：G53のセル連動、最大値：29、最小値：24</t>
    <rPh sb="11" eb="13">
      <t>レンドウ</t>
    </rPh>
    <rPh sb="14" eb="17">
      <t>サイダイチ</t>
    </rPh>
    <rPh sb="21" eb="24">
      <t>サイショウチ</t>
    </rPh>
    <phoneticPr fontId="1"/>
  </si>
  <si>
    <t>タイトル：F53のセル連動、最大値：40%、最小値：20%</t>
    <rPh sb="11" eb="13">
      <t>レンドウ</t>
    </rPh>
    <rPh sb="14" eb="17">
      <t>サイダイチ</t>
    </rPh>
    <rPh sb="22" eb="25">
      <t>サイショウチ</t>
    </rPh>
    <phoneticPr fontId="1"/>
  </si>
  <si>
    <t>タイトル：B53のセル連動・太字、最大値：25、最小値：1、目盛間隔：1</t>
    <rPh sb="11" eb="13">
      <t>レンドウ</t>
    </rPh>
    <rPh sb="14" eb="16">
      <t>フトジ</t>
    </rPh>
    <rPh sb="17" eb="20">
      <t>サイダイチ</t>
    </rPh>
    <rPh sb="24" eb="27">
      <t>サイショウチ</t>
    </rPh>
    <rPh sb="30" eb="32">
      <t>メモリ</t>
    </rPh>
    <rPh sb="32" eb="34">
      <t>カンカク</t>
    </rPh>
    <phoneticPr fontId="1"/>
  </si>
  <si>
    <t>枠線：黒、塗り潰し：白、位置：プロットエリアの下</t>
    <rPh sb="3" eb="4">
      <t>クロ</t>
    </rPh>
    <rPh sb="10" eb="11">
      <t>シロ</t>
    </rPh>
    <rPh sb="12" eb="14">
      <t>イチ</t>
    </rPh>
    <rPh sb="23" eb="24">
      <t>シタ</t>
    </rPh>
    <phoneticPr fontId="1"/>
  </si>
  <si>
    <t>体脂肪率に表示、多項式(3次)、名前「体脂肪率」、前方補外5単位</t>
    <rPh sb="8" eb="11">
      <t>タコウシキ</t>
    </rPh>
    <rPh sb="13" eb="14">
      <t>ジ</t>
    </rPh>
    <rPh sb="16" eb="18">
      <t>ナマエ</t>
    </rPh>
    <rPh sb="19" eb="20">
      <t>タイ</t>
    </rPh>
    <rPh sb="20" eb="22">
      <t>シボウ</t>
    </rPh>
    <rPh sb="22" eb="23">
      <t>リツ</t>
    </rPh>
    <rPh sb="25" eb="29">
      <t>ゼンポウホガイ</t>
    </rPh>
    <rPh sb="30" eb="32">
      <t>タンイ</t>
    </rPh>
    <phoneticPr fontId="1"/>
  </si>
  <si>
    <t>Ｊ７５：Ｑ９６</t>
    <phoneticPr fontId="1"/>
  </si>
  <si>
    <t>ＣＤ</t>
    <phoneticPr fontId="1"/>
  </si>
  <si>
    <t>ＤＶＤ</t>
    <phoneticPr fontId="1"/>
  </si>
  <si>
    <t>ドーナツグラフ</t>
    <phoneticPr fontId="1"/>
  </si>
  <si>
    <t>グラフエリア</t>
    <phoneticPr fontId="1"/>
  </si>
  <si>
    <t>枠線：なし、領域：適当な画像</t>
    <rPh sb="6" eb="8">
      <t>リョウイキ</t>
    </rPh>
    <rPh sb="9" eb="11">
      <t>テキトウ</t>
    </rPh>
    <rPh sb="12" eb="14">
      <t>ガゾウ</t>
    </rPh>
    <phoneticPr fontId="1"/>
  </si>
  <si>
    <t>グラフタイトル</t>
    <phoneticPr fontId="1"/>
  </si>
  <si>
    <t>B100のセルと連動</t>
    <rPh sb="8" eb="10">
      <t>レンドウ</t>
    </rPh>
    <phoneticPr fontId="1"/>
  </si>
  <si>
    <t>MS明朝 14P・太字、枠線：なし、塗り潰し：なし</t>
    <rPh sb="2" eb="4">
      <t>ミンチョウ</t>
    </rPh>
    <rPh sb="9" eb="11">
      <t>フトジ</t>
    </rPh>
    <phoneticPr fontId="1"/>
  </si>
  <si>
    <t>枠線：なし、塗り潰し：なし</t>
    <phoneticPr fontId="1"/>
  </si>
  <si>
    <t>データラベル</t>
    <phoneticPr fontId="1"/>
  </si>
  <si>
    <t>系列名とパーセンテージを改行区切りで表示</t>
    <rPh sb="0" eb="2">
      <t>ケイレツ</t>
    </rPh>
    <rPh sb="2" eb="3">
      <t>メイ</t>
    </rPh>
    <rPh sb="12" eb="14">
      <t>カイギョウ</t>
    </rPh>
    <rPh sb="14" eb="16">
      <t>クギ</t>
    </rPh>
    <rPh sb="18" eb="20">
      <t>ヒョウジ</t>
    </rPh>
    <phoneticPr fontId="1"/>
  </si>
  <si>
    <t>データ系列</t>
    <rPh sb="3" eb="5">
      <t>ケイレツ</t>
    </rPh>
    <phoneticPr fontId="1"/>
  </si>
  <si>
    <t>ドーナツの穴の大きさ：40%、ＤＶＤの系列を外側
ＤＶＤの系列の梅田店の要素を外に引き出す</t>
    <rPh sb="5" eb="6">
      <t>アナ</t>
    </rPh>
    <rPh sb="7" eb="8">
      <t>オオ</t>
    </rPh>
    <rPh sb="19" eb="21">
      <t>ケイレツ</t>
    </rPh>
    <rPh sb="22" eb="24">
      <t>ソトガワ</t>
    </rPh>
    <rPh sb="29" eb="31">
      <t>ケイレツ</t>
    </rPh>
    <rPh sb="32" eb="35">
      <t>ウメダテン</t>
    </rPh>
    <rPh sb="36" eb="38">
      <t>ヨウソ</t>
    </rPh>
    <rPh sb="39" eb="40">
      <t>ソト</t>
    </rPh>
    <rPh sb="41" eb="42">
      <t>ヒ</t>
    </rPh>
    <rPh sb="43" eb="44">
      <t>ダ</t>
    </rPh>
    <phoneticPr fontId="1"/>
  </si>
  <si>
    <t>枠線：点線　3pt 赤 、塗り潰し：黄色、位置：プロットエリアの右</t>
    <rPh sb="3" eb="5">
      <t>テンセン</t>
    </rPh>
    <rPh sb="10" eb="11">
      <t>アカ</t>
    </rPh>
    <rPh sb="18" eb="20">
      <t>キイロ</t>
    </rPh>
    <rPh sb="21" eb="23">
      <t>イチ</t>
    </rPh>
    <rPh sb="32" eb="33">
      <t>ミギ</t>
    </rPh>
    <phoneticPr fontId="1"/>
  </si>
  <si>
    <t>Ｊ１１８：Ｏ１３５</t>
    <phoneticPr fontId="1"/>
  </si>
  <si>
    <t>設問４</t>
    <rPh sb="0" eb="2">
      <t>セツモン</t>
    </rPh>
    <phoneticPr fontId="1"/>
  </si>
  <si>
    <t>枠線：自動・角丸、領域：適当な画像</t>
    <rPh sb="3" eb="5">
      <t>ジドウ</t>
    </rPh>
    <rPh sb="6" eb="8">
      <t>カドマル</t>
    </rPh>
    <phoneticPr fontId="1"/>
  </si>
  <si>
    <t>グラフタイトル</t>
    <phoneticPr fontId="1"/>
  </si>
  <si>
    <t>「来店数と売上」</t>
    <rPh sb="1" eb="3">
      <t>ライテン</t>
    </rPh>
    <rPh sb="3" eb="4">
      <t>カズ</t>
    </rPh>
    <rPh sb="5" eb="7">
      <t>ウリアゲ</t>
    </rPh>
    <phoneticPr fontId="1"/>
  </si>
  <si>
    <t>MSゴシック 16P、枠線：自動、塗り潰し：青</t>
    <rPh sb="14" eb="16">
      <t>ジドウ</t>
    </rPh>
    <rPh sb="22" eb="23">
      <t>アオ</t>
    </rPh>
    <phoneticPr fontId="1"/>
  </si>
  <si>
    <t>プロットエリア</t>
    <phoneticPr fontId="1"/>
  </si>
  <si>
    <t>タイトル：D141のセルと連動、縦書き、太字</t>
    <rPh sb="13" eb="15">
      <t>レンドウ</t>
    </rPh>
    <rPh sb="16" eb="18">
      <t>タテガ</t>
    </rPh>
    <rPh sb="20" eb="22">
      <t>フトジ</t>
    </rPh>
    <phoneticPr fontId="1"/>
  </si>
  <si>
    <t>表示単位：千、表示単位ラベル：表示</t>
    <rPh sb="0" eb="2">
      <t>ヒョウジ</t>
    </rPh>
    <rPh sb="2" eb="4">
      <t>タンイ</t>
    </rPh>
    <rPh sb="5" eb="6">
      <t>セン</t>
    </rPh>
    <rPh sb="7" eb="9">
      <t>ヒョウジ</t>
    </rPh>
    <rPh sb="9" eb="11">
      <t>タンイ</t>
    </rPh>
    <rPh sb="15" eb="17">
      <t>ヒョウジ</t>
    </rPh>
    <phoneticPr fontId="1"/>
  </si>
  <si>
    <t>タイトル：C141のセルと連動・太字・白</t>
    <rPh sb="13" eb="15">
      <t>レンドウ</t>
    </rPh>
    <rPh sb="16" eb="18">
      <t>フトジ</t>
    </rPh>
    <rPh sb="19" eb="20">
      <t>シロ</t>
    </rPh>
    <phoneticPr fontId="1"/>
  </si>
  <si>
    <t>枠線：自動、塗り潰し：白、位置：プロットエリアの下</t>
    <rPh sb="11" eb="12">
      <t>シロ</t>
    </rPh>
    <rPh sb="13" eb="15">
      <t>イチ</t>
    </rPh>
    <rPh sb="24" eb="25">
      <t>シタ</t>
    </rPh>
    <phoneticPr fontId="1"/>
  </si>
  <si>
    <t>東京店のデータに作成、線形近似、後方補外：５００区間</t>
    <rPh sb="0" eb="2">
      <t>トウキョウ</t>
    </rPh>
    <rPh sb="2" eb="3">
      <t>テン</t>
    </rPh>
    <rPh sb="8" eb="10">
      <t>サクセイ</t>
    </rPh>
    <rPh sb="11" eb="13">
      <t>センケイ</t>
    </rPh>
    <rPh sb="13" eb="15">
      <t>キンジ</t>
    </rPh>
    <rPh sb="16" eb="18">
      <t>コウホウ</t>
    </rPh>
    <rPh sb="18" eb="19">
      <t>ホ</t>
    </rPh>
    <rPh sb="19" eb="20">
      <t>ガイ</t>
    </rPh>
    <rPh sb="24" eb="26">
      <t>クカン</t>
    </rPh>
    <phoneticPr fontId="1"/>
  </si>
  <si>
    <t>Ｊ１５８：Ｐ１７６</t>
    <phoneticPr fontId="1"/>
  </si>
  <si>
    <t>設問５</t>
    <rPh sb="0" eb="2">
      <t>セツモン</t>
    </rPh>
    <phoneticPr fontId="1"/>
  </si>
  <si>
    <t>東京店来店数</t>
  </si>
  <si>
    <t>東京店売上高</t>
  </si>
  <si>
    <t>大阪店来店数</t>
  </si>
  <si>
    <t>大阪店売上高</t>
  </si>
  <si>
    <t>九州店来店数</t>
  </si>
  <si>
    <t>九州店売上高</t>
  </si>
  <si>
    <t/>
  </si>
  <si>
    <t>積み上げ棒グラフと折れ線グラフ</t>
    <rPh sb="0" eb="1">
      <t>ツ</t>
    </rPh>
    <rPh sb="2" eb="3">
      <t>ア</t>
    </rPh>
    <rPh sb="4" eb="5">
      <t>ボウ</t>
    </rPh>
    <rPh sb="9" eb="10">
      <t>オ</t>
    </rPh>
    <rPh sb="11" eb="12">
      <t>セン</t>
    </rPh>
    <phoneticPr fontId="1"/>
  </si>
  <si>
    <t>来店数を折れ線にし第２数値軸使用</t>
    <rPh sb="0" eb="2">
      <t>ライテン</t>
    </rPh>
    <rPh sb="2" eb="3">
      <t>スウ</t>
    </rPh>
    <rPh sb="4" eb="5">
      <t>オ</t>
    </rPh>
    <rPh sb="6" eb="7">
      <t>セン</t>
    </rPh>
    <rPh sb="9" eb="10">
      <t>ダイ</t>
    </rPh>
    <rPh sb="11" eb="13">
      <t>スウチ</t>
    </rPh>
    <rPh sb="13" eb="14">
      <t>ジク</t>
    </rPh>
    <rPh sb="14" eb="16">
      <t>シヨウ</t>
    </rPh>
    <phoneticPr fontId="1"/>
  </si>
  <si>
    <t>グラフエリア</t>
    <phoneticPr fontId="1"/>
  </si>
  <si>
    <t>枠線：なし、領域：適当な画像</t>
    <phoneticPr fontId="1"/>
  </si>
  <si>
    <t>グラフタイトル</t>
    <phoneticPr fontId="1"/>
  </si>
  <si>
    <t>B181のセルと連動</t>
    <rPh sb="8" eb="10">
      <t>レンドウ</t>
    </rPh>
    <phoneticPr fontId="1"/>
  </si>
  <si>
    <t>MSゴシック 12P、枠線：なし、塗り潰し：なし、太字、下線</t>
    <rPh sb="25" eb="27">
      <t>フトジ</t>
    </rPh>
    <rPh sb="28" eb="30">
      <t>カセン</t>
    </rPh>
    <phoneticPr fontId="1"/>
  </si>
  <si>
    <t>枠線：自動、塗り潰し：灰色系</t>
    <rPh sb="3" eb="5">
      <t>ジドウ</t>
    </rPh>
    <rPh sb="11" eb="13">
      <t>ハイイロ</t>
    </rPh>
    <rPh sb="13" eb="14">
      <t>ケイ</t>
    </rPh>
    <phoneticPr fontId="1"/>
  </si>
  <si>
    <t>タイトル：「単位：千円」</t>
    <rPh sb="6" eb="8">
      <t>タンイ</t>
    </rPh>
    <rPh sb="9" eb="10">
      <t>セン</t>
    </rPh>
    <rPh sb="10" eb="11">
      <t>エン</t>
    </rPh>
    <phoneticPr fontId="1"/>
  </si>
  <si>
    <t>表示単位：千、表示単位ラベル：表示しない</t>
    <rPh sb="0" eb="2">
      <t>ヒョウジ</t>
    </rPh>
    <rPh sb="2" eb="4">
      <t>タンイ</t>
    </rPh>
    <rPh sb="5" eb="6">
      <t>セン</t>
    </rPh>
    <rPh sb="7" eb="9">
      <t>ヒョウジ</t>
    </rPh>
    <rPh sb="9" eb="11">
      <t>タンイ</t>
    </rPh>
    <rPh sb="15" eb="17">
      <t>ヒョウジ</t>
    </rPh>
    <phoneticPr fontId="1"/>
  </si>
  <si>
    <t>縦書き</t>
    <rPh sb="0" eb="2">
      <t>タテガ</t>
    </rPh>
    <phoneticPr fontId="1"/>
  </si>
  <si>
    <t>枠線：自動、塗り潰し：自動、位置：プロットエリアの右</t>
    <rPh sb="11" eb="13">
      <t>ジドウ</t>
    </rPh>
    <rPh sb="14" eb="16">
      <t>イチ</t>
    </rPh>
    <rPh sb="25" eb="26">
      <t>ミギ</t>
    </rPh>
    <phoneticPr fontId="1"/>
  </si>
  <si>
    <t>Ｋ１９７：Ｒ２１３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</si>
</sst>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;[Red]0"/>
    <numFmt numFmtId="179" formatCode="m/d;@"/>
  </numFmts>
  <fonts count="1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64">
    <xf numFmtId="0" fontId="0" fillId="0" borderId="0" xfId="0">
      <alignment vertical="center"/>
    </xf>
    <xf numFmtId="0" fontId="2" fillId="0" borderId="0" xfId="3">
      <alignment vertical="center"/>
    </xf>
    <xf numFmtId="0" fontId="3" fillId="6" borderId="17" xfId="3" applyFont="1" applyFill="1" applyBorder="1" applyAlignment="1">
      <alignment horizontal="center" vertical="center"/>
    </xf>
    <xf numFmtId="20" fontId="4" fillId="3" borderId="17" xfId="3" applyNumberFormat="1" applyFont="1" applyFill="1" applyBorder="1">
      <alignment vertical="center"/>
    </xf>
    <xf numFmtId="176" fontId="4" fillId="4" borderId="17" xfId="3" applyNumberFormat="1" applyFont="1" applyFill="1" applyBorder="1">
      <alignment vertical="center"/>
    </xf>
    <xf numFmtId="9" fontId="4" fillId="5" borderId="17" xfId="3" applyNumberFormat="1" applyFont="1" applyFill="1" applyBorder="1">
      <alignment vertical="center"/>
    </xf>
    <xf numFmtId="0" fontId="2" fillId="0" borderId="0" xfId="3" applyFont="1" applyFill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3" applyFont="1">
      <alignment vertical="center"/>
    </xf>
    <xf numFmtId="14" fontId="2" fillId="0" borderId="0" xfId="3" applyNumberFormat="1">
      <alignment vertical="center"/>
    </xf>
    <xf numFmtId="0" fontId="2" fillId="0" borderId="0" xfId="3" applyFill="1" applyAlignment="1">
      <alignment vertical="center"/>
    </xf>
    <xf numFmtId="9" fontId="0" fillId="0" borderId="0" xfId="2" applyFont="1">
      <alignment vertical="center"/>
    </xf>
    <xf numFmtId="0" fontId="3" fillId="7" borderId="17" xfId="3" applyFont="1" applyFill="1" applyBorder="1" applyAlignment="1">
      <alignment horizontal="center" vertical="center"/>
    </xf>
    <xf numFmtId="20" fontId="5" fillId="7" borderId="17" xfId="3" applyNumberFormat="1" applyFont="1" applyFill="1" applyBorder="1" applyAlignment="1">
      <alignment horizontal="center" vertical="center"/>
    </xf>
    <xf numFmtId="0" fontId="3" fillId="8" borderId="17" xfId="3" applyFont="1" applyFill="1" applyBorder="1" applyAlignment="1">
      <alignment horizontal="center" vertical="center"/>
    </xf>
    <xf numFmtId="0" fontId="4" fillId="4" borderId="17" xfId="3" applyFont="1" applyFill="1" applyBorder="1">
      <alignment vertical="center"/>
    </xf>
    <xf numFmtId="0" fontId="5" fillId="9" borderId="17" xfId="3" applyFont="1" applyFill="1" applyBorder="1">
      <alignment vertical="center"/>
    </xf>
    <xf numFmtId="0" fontId="6" fillId="0" borderId="17" xfId="3" applyFont="1" applyBorder="1">
      <alignment vertical="center"/>
    </xf>
    <xf numFmtId="0" fontId="3" fillId="10" borderId="17" xfId="3" applyFont="1" applyFill="1" applyBorder="1" applyAlignment="1">
      <alignment horizontal="center" vertical="center"/>
    </xf>
    <xf numFmtId="177" fontId="4" fillId="11" borderId="17" xfId="3" applyNumberFormat="1" applyFont="1" applyFill="1" applyBorder="1">
      <alignment vertical="center"/>
    </xf>
    <xf numFmtId="0" fontId="5" fillId="12" borderId="3" xfId="3" applyFont="1" applyFill="1" applyBorder="1" applyAlignment="1">
      <alignment horizontal="center" vertical="center"/>
    </xf>
    <xf numFmtId="0" fontId="5" fillId="13" borderId="1" xfId="3" applyFont="1" applyFill="1" applyBorder="1" applyAlignment="1">
      <alignment horizontal="center" vertical="center"/>
    </xf>
    <xf numFmtId="0" fontId="5" fillId="13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12" borderId="21" xfId="3" applyFont="1" applyFill="1" applyBorder="1" applyAlignment="1">
      <alignment horizontal="center" vertical="center"/>
    </xf>
    <xf numFmtId="0" fontId="5" fillId="13" borderId="15" xfId="3" applyFont="1" applyFill="1" applyBorder="1" applyAlignment="1">
      <alignment horizontal="center" vertical="center"/>
    </xf>
    <xf numFmtId="0" fontId="5" fillId="13" borderId="14" xfId="3" applyFont="1" applyFill="1" applyBorder="1" applyAlignment="1">
      <alignment horizontal="center" vertical="center"/>
    </xf>
    <xf numFmtId="0" fontId="5" fillId="2" borderId="15" xfId="3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center" vertical="center"/>
    </xf>
    <xf numFmtId="0" fontId="4" fillId="14" borderId="21" xfId="3" applyFont="1" applyFill="1" applyBorder="1" applyAlignment="1">
      <alignment horizontal="center" vertical="center"/>
    </xf>
    <xf numFmtId="0" fontId="4" fillId="14" borderId="15" xfId="3" applyFont="1" applyFill="1" applyBorder="1" applyAlignment="1">
      <alignment horizontal="center" vertical="center"/>
    </xf>
    <xf numFmtId="0" fontId="4" fillId="14" borderId="14" xfId="3" applyFont="1" applyFill="1" applyBorder="1" applyAlignment="1">
      <alignment horizontal="center" vertical="center"/>
    </xf>
    <xf numFmtId="0" fontId="4" fillId="14" borderId="15" xfId="3" applyFont="1" applyFill="1" applyBorder="1">
      <alignment vertical="center"/>
    </xf>
    <xf numFmtId="0" fontId="4" fillId="14" borderId="14" xfId="3" applyFont="1" applyFill="1" applyBorder="1">
      <alignment vertical="center"/>
    </xf>
    <xf numFmtId="0" fontId="4" fillId="14" borderId="16" xfId="3" applyFont="1" applyFill="1" applyBorder="1">
      <alignment vertical="center"/>
    </xf>
    <xf numFmtId="0" fontId="4" fillId="14" borderId="17" xfId="3" applyFont="1" applyFill="1" applyBorder="1">
      <alignment vertical="center"/>
    </xf>
    <xf numFmtId="0" fontId="4" fillId="14" borderId="22" xfId="3" applyFont="1" applyFill="1" applyBorder="1">
      <alignment vertical="center"/>
    </xf>
    <xf numFmtId="0" fontId="4" fillId="3" borderId="21" xfId="3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horizontal="center" vertical="center"/>
    </xf>
    <xf numFmtId="0" fontId="4" fillId="3" borderId="15" xfId="3" applyFont="1" applyFill="1" applyBorder="1">
      <alignment vertical="center"/>
    </xf>
    <xf numFmtId="0" fontId="4" fillId="3" borderId="14" xfId="3" applyFont="1" applyFill="1" applyBorder="1">
      <alignment vertical="center"/>
    </xf>
    <xf numFmtId="0" fontId="4" fillId="3" borderId="16" xfId="3" applyFont="1" applyFill="1" applyBorder="1">
      <alignment vertical="center"/>
    </xf>
    <xf numFmtId="0" fontId="4" fillId="3" borderId="17" xfId="3" applyFont="1" applyFill="1" applyBorder="1">
      <alignment vertical="center"/>
    </xf>
    <xf numFmtId="0" fontId="4" fillId="3" borderId="22" xfId="3" applyFont="1" applyFill="1" applyBorder="1">
      <alignment vertical="center"/>
    </xf>
    <xf numFmtId="0" fontId="4" fillId="3" borderId="23" xfId="3" applyFont="1" applyFill="1" applyBorder="1" applyAlignment="1">
      <alignment horizontal="center" vertical="center"/>
    </xf>
    <xf numFmtId="0" fontId="4" fillId="3" borderId="6" xfId="3" applyFont="1" applyFill="1" applyBorder="1" applyAlignment="1">
      <alignment horizontal="center" vertical="center"/>
    </xf>
    <xf numFmtId="0" fontId="4" fillId="3" borderId="7" xfId="3" applyFont="1" applyFill="1" applyBorder="1" applyAlignment="1">
      <alignment horizontal="center" vertical="center"/>
    </xf>
    <xf numFmtId="0" fontId="4" fillId="3" borderId="6" xfId="3" applyFont="1" applyFill="1" applyBorder="1">
      <alignment vertical="center"/>
    </xf>
    <xf numFmtId="0" fontId="4" fillId="3" borderId="7" xfId="3" applyFont="1" applyFill="1" applyBorder="1">
      <alignment vertical="center"/>
    </xf>
    <xf numFmtId="0" fontId="4" fillId="3" borderId="8" xfId="3" applyFont="1" applyFill="1" applyBorder="1">
      <alignment vertical="center"/>
    </xf>
    <xf numFmtId="0" fontId="4" fillId="3" borderId="9" xfId="3" applyFont="1" applyFill="1" applyBorder="1">
      <alignment vertical="center"/>
    </xf>
    <xf numFmtId="0" fontId="4" fillId="3" borderId="24" xfId="3" applyFont="1" applyFill="1" applyBorder="1">
      <alignment vertical="center"/>
    </xf>
    <xf numFmtId="0" fontId="7" fillId="0" borderId="25" xfId="3" applyFont="1" applyBorder="1">
      <alignment vertical="center"/>
    </xf>
    <xf numFmtId="0" fontId="8" fillId="2" borderId="26" xfId="3" applyFont="1" applyFill="1" applyBorder="1" applyAlignment="1">
      <alignment horizontal="center" vertical="center"/>
    </xf>
    <xf numFmtId="0" fontId="8" fillId="2" borderId="27" xfId="3" applyFont="1" applyFill="1" applyBorder="1" applyAlignment="1">
      <alignment horizontal="center" vertical="center"/>
    </xf>
    <xf numFmtId="0" fontId="7" fillId="0" borderId="28" xfId="3" applyFont="1" applyBorder="1">
      <alignment vertical="center"/>
    </xf>
    <xf numFmtId="0" fontId="9" fillId="5" borderId="29" xfId="3" applyFont="1" applyFill="1" applyBorder="1" applyAlignment="1">
      <alignment horizontal="center" vertical="center"/>
    </xf>
    <xf numFmtId="0" fontId="9" fillId="5" borderId="30" xfId="3" applyFont="1" applyFill="1" applyBorder="1" applyAlignment="1">
      <alignment horizontal="center" vertical="center"/>
    </xf>
    <xf numFmtId="0" fontId="9" fillId="5" borderId="31" xfId="3" applyFont="1" applyFill="1" applyBorder="1" applyAlignment="1">
      <alignment horizontal="center" vertical="center"/>
    </xf>
    <xf numFmtId="0" fontId="7" fillId="15" borderId="32" xfId="3" applyFont="1" applyFill="1" applyBorder="1" applyAlignment="1">
      <alignment horizontal="center" vertical="center"/>
    </xf>
    <xf numFmtId="0" fontId="7" fillId="0" borderId="18" xfId="3" applyFont="1" applyBorder="1">
      <alignment vertical="center"/>
    </xf>
    <xf numFmtId="0" fontId="7" fillId="0" borderId="33" xfId="3" applyFont="1" applyBorder="1">
      <alignment vertical="center"/>
    </xf>
    <xf numFmtId="0" fontId="7" fillId="0" borderId="34" xfId="3" applyFont="1" applyBorder="1">
      <alignment vertical="center"/>
    </xf>
    <xf numFmtId="0" fontId="7" fillId="0" borderId="35" xfId="3" applyFont="1" applyBorder="1">
      <alignment vertical="center"/>
    </xf>
    <xf numFmtId="0" fontId="7" fillId="15" borderId="21" xfId="3" applyFont="1" applyFill="1" applyBorder="1" applyAlignment="1">
      <alignment horizontal="center" vertical="center"/>
    </xf>
    <xf numFmtId="0" fontId="7" fillId="0" borderId="15" xfId="3" applyFont="1" applyBorder="1">
      <alignment vertical="center"/>
    </xf>
    <xf numFmtId="0" fontId="7" fillId="0" borderId="22" xfId="3" applyFont="1" applyBorder="1">
      <alignment vertical="center"/>
    </xf>
    <xf numFmtId="0" fontId="7" fillId="0" borderId="14" xfId="3" applyFont="1" applyBorder="1">
      <alignment vertical="center"/>
    </xf>
    <xf numFmtId="0" fontId="7" fillId="0" borderId="16" xfId="3" applyFont="1" applyBorder="1">
      <alignment vertical="center"/>
    </xf>
    <xf numFmtId="0" fontId="7" fillId="15" borderId="23" xfId="3" applyFont="1" applyFill="1" applyBorder="1" applyAlignment="1">
      <alignment horizontal="center" vertical="center"/>
    </xf>
    <xf numFmtId="0" fontId="7" fillId="0" borderId="6" xfId="3" applyFont="1" applyBorder="1">
      <alignment vertical="center"/>
    </xf>
    <xf numFmtId="0" fontId="7" fillId="0" borderId="24" xfId="3" applyFont="1" applyBorder="1">
      <alignment vertical="center"/>
    </xf>
    <xf numFmtId="0" fontId="7" fillId="0" borderId="7" xfId="3" applyFont="1" applyBorder="1">
      <alignment vertical="center"/>
    </xf>
    <xf numFmtId="0" fontId="7" fillId="0" borderId="8" xfId="3" applyFont="1" applyBorder="1">
      <alignment vertical="center"/>
    </xf>
    <xf numFmtId="0" fontId="4" fillId="0" borderId="0" xfId="3" applyFont="1">
      <alignment vertical="center"/>
    </xf>
    <xf numFmtId="0" fontId="9" fillId="0" borderId="0" xfId="3" applyFont="1">
      <alignment vertical="center"/>
    </xf>
    <xf numFmtId="0" fontId="7" fillId="0" borderId="41" xfId="3" applyFont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7" fillId="0" borderId="43" xfId="3" applyFont="1" applyBorder="1" applyAlignment="1">
      <alignment horizontal="center" vertical="center"/>
    </xf>
    <xf numFmtId="0" fontId="7" fillId="0" borderId="44" xfId="3" applyFont="1" applyBorder="1" applyAlignment="1">
      <alignment horizontal="center" vertical="center"/>
    </xf>
    <xf numFmtId="0" fontId="7" fillId="0" borderId="45" xfId="3" applyFont="1" applyFill="1" applyBorder="1" applyAlignment="1">
      <alignment horizontal="center" vertical="center"/>
    </xf>
    <xf numFmtId="0" fontId="7" fillId="0" borderId="46" xfId="3" applyFont="1" applyBorder="1" applyAlignment="1">
      <alignment horizontal="center" vertical="center"/>
    </xf>
    <xf numFmtId="0" fontId="7" fillId="0" borderId="33" xfId="3" applyFont="1" applyBorder="1" applyAlignment="1">
      <alignment horizontal="center" vertical="center"/>
    </xf>
    <xf numFmtId="38" fontId="7" fillId="0" borderId="18" xfId="1" applyFont="1" applyBorder="1">
      <alignment vertical="center"/>
    </xf>
    <xf numFmtId="38" fontId="7" fillId="0" borderId="47" xfId="1" applyFont="1" applyBorder="1">
      <alignment vertical="center"/>
    </xf>
    <xf numFmtId="38" fontId="7" fillId="0" borderId="34" xfId="1" applyFont="1" applyBorder="1">
      <alignment vertical="center"/>
    </xf>
    <xf numFmtId="38" fontId="7" fillId="0" borderId="48" xfId="1" applyFont="1" applyBorder="1">
      <alignment vertical="center"/>
    </xf>
    <xf numFmtId="0" fontId="7" fillId="0" borderId="13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38" fontId="7" fillId="0" borderId="15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14" xfId="1" applyFont="1" applyBorder="1">
      <alignment vertical="center"/>
    </xf>
    <xf numFmtId="38" fontId="7" fillId="0" borderId="49" xfId="1" applyFont="1" applyBorder="1">
      <alignment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38" fontId="7" fillId="0" borderId="6" xfId="1" applyFont="1" applyBorder="1">
      <alignment vertical="center"/>
    </xf>
    <xf numFmtId="38" fontId="7" fillId="0" borderId="9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50" xfId="1" applyFont="1" applyBorder="1">
      <alignment vertical="center"/>
    </xf>
    <xf numFmtId="0" fontId="7" fillId="0" borderId="0" xfId="3" applyFont="1" applyBorder="1" applyAlignment="1">
      <alignment horizontal="center" vertical="center"/>
    </xf>
    <xf numFmtId="38" fontId="7" fillId="0" borderId="0" xfId="1" applyFont="1" applyBorder="1">
      <alignment vertical="center"/>
    </xf>
    <xf numFmtId="0" fontId="2" fillId="0" borderId="17" xfId="3" applyBorder="1">
      <alignment vertical="center"/>
    </xf>
    <xf numFmtId="0" fontId="2" fillId="0" borderId="17" xfId="3" applyFill="1" applyBorder="1">
      <alignment vertical="center"/>
    </xf>
    <xf numFmtId="0" fontId="2" fillId="0" borderId="22" xfId="3" applyBorder="1">
      <alignment vertical="center"/>
    </xf>
    <xf numFmtId="0" fontId="2" fillId="0" borderId="51" xfId="3" applyBorder="1">
      <alignment vertical="center"/>
    </xf>
    <xf numFmtId="0" fontId="2" fillId="0" borderId="16" xfId="3" applyBorder="1">
      <alignment vertical="center"/>
    </xf>
    <xf numFmtId="0" fontId="2" fillId="0" borderId="39" xfId="3" applyBorder="1">
      <alignment vertical="center"/>
    </xf>
    <xf numFmtId="0" fontId="2" fillId="0" borderId="38" xfId="3" applyBorder="1">
      <alignment vertical="center"/>
    </xf>
    <xf numFmtId="0" fontId="2" fillId="0" borderId="33" xfId="3" applyBorder="1">
      <alignment vertical="center"/>
    </xf>
    <xf numFmtId="0" fontId="2" fillId="0" borderId="35" xfId="3" applyBorder="1">
      <alignment vertical="center"/>
    </xf>
    <xf numFmtId="0" fontId="2" fillId="0" borderId="52" xfId="3" applyBorder="1" applyAlignment="1">
      <alignment horizontal="right" vertical="center"/>
    </xf>
    <xf numFmtId="0" fontId="2" fillId="16" borderId="10" xfId="3" applyFill="1" applyBorder="1" applyAlignment="1">
      <alignment horizontal="center" vertical="center"/>
    </xf>
    <xf numFmtId="0" fontId="2" fillId="16" borderId="12" xfId="3" applyFill="1" applyBorder="1" applyAlignment="1">
      <alignment horizontal="center" vertical="center"/>
    </xf>
    <xf numFmtId="0" fontId="2" fillId="16" borderId="2" xfId="3" applyFill="1" applyBorder="1" applyAlignment="1">
      <alignment horizontal="center" vertical="center"/>
    </xf>
    <xf numFmtId="0" fontId="2" fillId="16" borderId="20" xfId="3" applyFill="1" applyBorder="1" applyAlignment="1">
      <alignment horizontal="center" vertical="center"/>
    </xf>
    <xf numFmtId="0" fontId="2" fillId="16" borderId="9" xfId="3" applyFill="1" applyBorder="1" applyAlignment="1">
      <alignment horizontal="center" vertical="center"/>
    </xf>
    <xf numFmtId="0" fontId="2" fillId="16" borderId="7" xfId="3" applyFill="1" applyBorder="1" applyAlignment="1">
      <alignment horizontal="center" vertical="center"/>
    </xf>
    <xf numFmtId="0" fontId="2" fillId="3" borderId="1" xfId="3" applyFont="1" applyFill="1" applyBorder="1" applyAlignment="1">
      <alignment horizontal="distributed" vertical="center"/>
    </xf>
    <xf numFmtId="38" fontId="2" fillId="0" borderId="12" xfId="1" applyBorder="1">
      <alignment vertical="center"/>
    </xf>
    <xf numFmtId="38" fontId="2" fillId="0" borderId="2" xfId="1" applyBorder="1">
      <alignment vertical="center"/>
    </xf>
    <xf numFmtId="0" fontId="2" fillId="3" borderId="15" xfId="3" applyFont="1" applyFill="1" applyBorder="1" applyAlignment="1">
      <alignment horizontal="distributed" vertical="center"/>
    </xf>
    <xf numFmtId="38" fontId="2" fillId="0" borderId="17" xfId="1" applyBorder="1">
      <alignment vertical="center"/>
    </xf>
    <xf numFmtId="38" fontId="2" fillId="0" borderId="14" xfId="1" applyBorder="1">
      <alignment vertical="center"/>
    </xf>
    <xf numFmtId="0" fontId="2" fillId="3" borderId="6" xfId="3" applyFont="1" applyFill="1" applyBorder="1" applyAlignment="1">
      <alignment horizontal="distributed" vertical="center"/>
    </xf>
    <xf numFmtId="38" fontId="2" fillId="0" borderId="9" xfId="1" applyBorder="1">
      <alignment vertical="center"/>
    </xf>
    <xf numFmtId="38" fontId="2" fillId="0" borderId="7" xfId="1" applyBorder="1">
      <alignment vertical="center"/>
    </xf>
    <xf numFmtId="0" fontId="2" fillId="0" borderId="0" xfId="3">
      <alignment vertical="center"/>
    </xf>
    <xf numFmtId="0" fontId="2" fillId="0" borderId="52" xfId="3" applyBorder="1">
      <alignment vertical="center"/>
    </xf>
    <xf numFmtId="0" fontId="2" fillId="0" borderId="1" xfId="3" applyBorder="1">
      <alignment vertical="center"/>
    </xf>
    <xf numFmtId="0" fontId="2" fillId="0" borderId="2" xfId="3" applyBorder="1">
      <alignment vertical="center"/>
    </xf>
    <xf numFmtId="0" fontId="2" fillId="0" borderId="15" xfId="3" applyBorder="1">
      <alignment vertical="center"/>
    </xf>
    <xf numFmtId="0" fontId="2" fillId="0" borderId="14" xfId="3" applyBorder="1">
      <alignment vertical="center"/>
    </xf>
    <xf numFmtId="0" fontId="2" fillId="0" borderId="15" xfId="3" applyBorder="1">
      <alignment vertical="center"/>
    </xf>
    <xf numFmtId="0" fontId="2" fillId="0" borderId="15" xfId="3" applyFill="1" applyBorder="1">
      <alignment vertical="center"/>
    </xf>
    <xf numFmtId="0" fontId="2" fillId="0" borderId="14" xfId="3" applyFill="1" applyBorder="1">
      <alignment vertical="center"/>
    </xf>
    <xf numFmtId="0" fontId="2" fillId="0" borderId="6" xfId="3" applyBorder="1">
      <alignment vertical="center"/>
    </xf>
    <xf numFmtId="0" fontId="2" fillId="0" borderId="7" xfId="3" applyBorder="1">
      <alignment vertical="center"/>
    </xf>
    <xf numFmtId="0" fontId="2" fillId="0" borderId="52" xfId="3" applyBorder="1">
      <alignment vertical="center"/>
    </xf>
    <xf numFmtId="0" fontId="2" fillId="0" borderId="1" xfId="3" applyBorder="1">
      <alignment vertical="center"/>
    </xf>
    <xf numFmtId="0" fontId="2" fillId="0" borderId="12" xfId="3" applyBorder="1">
      <alignment vertical="center"/>
    </xf>
    <xf numFmtId="0" fontId="2" fillId="0" borderId="2" xfId="3" applyBorder="1">
      <alignment vertical="center"/>
    </xf>
    <xf numFmtId="0" fontId="2" fillId="0" borderId="14" xfId="3" applyBorder="1">
      <alignment vertical="center"/>
    </xf>
    <xf numFmtId="0" fontId="2" fillId="0" borderId="6" xfId="3" applyBorder="1">
      <alignment vertical="center"/>
    </xf>
    <xf numFmtId="0" fontId="2" fillId="0" borderId="9" xfId="3" applyBorder="1">
      <alignment vertical="center"/>
    </xf>
    <xf numFmtId="0" fontId="2" fillId="0" borderId="7" xfId="3" applyBorder="1">
      <alignment vertical="center"/>
    </xf>
    <xf numFmtId="0" fontId="2" fillId="0" borderId="12" xfId="3" applyBorder="1" applyAlignment="1">
      <alignment horizontal="center" vertical="center"/>
    </xf>
    <xf numFmtId="0" fontId="2" fillId="0" borderId="2" xfId="3" applyBorder="1" applyAlignment="1">
      <alignment horizontal="center" vertical="center"/>
    </xf>
    <xf numFmtId="0" fontId="2" fillId="0" borderId="11" xfId="3" applyBorder="1" applyAlignment="1">
      <alignment horizontal="center" vertical="center"/>
    </xf>
    <xf numFmtId="0" fontId="2" fillId="0" borderId="6" xfId="3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8" xfId="3" applyBorder="1" applyAlignment="1">
      <alignment horizontal="center" vertical="center"/>
    </xf>
    <xf numFmtId="38" fontId="0" fillId="0" borderId="47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7" xfId="1" applyFont="1" applyBorder="1">
      <alignment vertical="center"/>
    </xf>
    <xf numFmtId="0" fontId="2" fillId="0" borderId="36" xfId="3" applyBorder="1">
      <alignment vertical="center"/>
    </xf>
    <xf numFmtId="0" fontId="2" fillId="0" borderId="4" xfId="3" applyBorder="1">
      <alignment vertical="center"/>
    </xf>
    <xf numFmtId="0" fontId="2" fillId="0" borderId="5" xfId="3" applyBorder="1">
      <alignment vertical="center"/>
    </xf>
    <xf numFmtId="0" fontId="2" fillId="0" borderId="40" xfId="3" applyBorder="1">
      <alignment vertical="center"/>
    </xf>
    <xf numFmtId="0" fontId="2" fillId="0" borderId="24" xfId="3" applyBorder="1">
      <alignment vertical="center"/>
    </xf>
    <xf numFmtId="0" fontId="2" fillId="0" borderId="53" xfId="3" applyBorder="1">
      <alignment vertical="center"/>
    </xf>
    <xf numFmtId="0" fontId="2" fillId="0" borderId="54" xfId="3" applyBorder="1">
      <alignment vertical="center"/>
    </xf>
    <xf numFmtId="0" fontId="2" fillId="0" borderId="31" xfId="3" applyBorder="1" applyAlignment="1">
      <alignment horizontal="center" vertical="center"/>
    </xf>
    <xf numFmtId="0" fontId="2" fillId="0" borderId="55" xfId="3" applyBorder="1" applyAlignment="1">
      <alignment horizontal="center" vertical="center"/>
    </xf>
    <xf numFmtId="0" fontId="2" fillId="0" borderId="56" xfId="3" applyBorder="1" applyAlignment="1">
      <alignment horizontal="center" vertical="center"/>
    </xf>
    <xf numFmtId="0" fontId="2" fillId="0" borderId="55" xfId="3" applyFill="1" applyBorder="1" applyAlignment="1">
      <alignment horizontal="center" vertical="center"/>
    </xf>
    <xf numFmtId="0" fontId="2" fillId="0" borderId="30" xfId="3" applyFill="1" applyBorder="1" applyAlignment="1">
      <alignment horizontal="center" vertical="center"/>
    </xf>
    <xf numFmtId="0" fontId="2" fillId="0" borderId="18" xfId="3" applyBorder="1" applyAlignment="1">
      <alignment horizontal="center" vertical="center"/>
    </xf>
    <xf numFmtId="0" fontId="2" fillId="0" borderId="47" xfId="3" applyBorder="1" applyAlignment="1">
      <alignment horizontal="center" vertical="center"/>
    </xf>
    <xf numFmtId="0" fontId="2" fillId="0" borderId="33" xfId="3" applyBorder="1" applyAlignment="1">
      <alignment horizontal="center" vertical="center"/>
    </xf>
    <xf numFmtId="0" fontId="2" fillId="0" borderId="47" xfId="3" applyBorder="1">
      <alignment vertical="center"/>
    </xf>
    <xf numFmtId="176" fontId="2" fillId="0" borderId="34" xfId="3" applyNumberFormat="1" applyBorder="1">
      <alignment vertical="center"/>
    </xf>
    <xf numFmtId="0" fontId="2" fillId="0" borderId="15" xfId="3" applyBorder="1" applyAlignment="1">
      <alignment horizontal="center" vertical="center"/>
    </xf>
    <xf numFmtId="0" fontId="2" fillId="0" borderId="17" xfId="3" applyBorder="1" applyAlignment="1">
      <alignment horizontal="center" vertical="center"/>
    </xf>
    <xf numFmtId="0" fontId="2" fillId="0" borderId="22" xfId="3" applyBorder="1" applyAlignment="1">
      <alignment horizontal="center" vertical="center"/>
    </xf>
    <xf numFmtId="0" fontId="2" fillId="0" borderId="17" xfId="3" applyBorder="1">
      <alignment vertical="center"/>
    </xf>
    <xf numFmtId="176" fontId="2" fillId="0" borderId="14" xfId="3" applyNumberFormat="1" applyBorder="1">
      <alignment vertical="center"/>
    </xf>
    <xf numFmtId="0" fontId="2" fillId="0" borderId="24" xfId="3" applyBorder="1" applyAlignment="1">
      <alignment horizontal="center" vertical="center"/>
    </xf>
    <xf numFmtId="0" fontId="2" fillId="0" borderId="9" xfId="3" applyBorder="1">
      <alignment vertical="center"/>
    </xf>
    <xf numFmtId="176" fontId="2" fillId="0" borderId="7" xfId="3" applyNumberFormat="1" applyBorder="1">
      <alignment vertical="center"/>
    </xf>
    <xf numFmtId="0" fontId="2" fillId="0" borderId="23" xfId="3" applyBorder="1">
      <alignment vertical="center"/>
    </xf>
    <xf numFmtId="0" fontId="2" fillId="0" borderId="8" xfId="3" applyBorder="1">
      <alignment vertical="center"/>
    </xf>
    <xf numFmtId="0" fontId="2" fillId="0" borderId="29" xfId="3" applyBorder="1" applyAlignment="1">
      <alignment vertical="center"/>
    </xf>
    <xf numFmtId="0" fontId="2" fillId="0" borderId="57" xfId="3" applyBorder="1" applyAlignment="1">
      <alignment vertical="center"/>
    </xf>
    <xf numFmtId="0" fontId="2" fillId="0" borderId="58" xfId="3" applyBorder="1">
      <alignment vertical="center"/>
    </xf>
    <xf numFmtId="0" fontId="2" fillId="0" borderId="59" xfId="3" applyBorder="1">
      <alignment vertical="center"/>
    </xf>
    <xf numFmtId="0" fontId="2" fillId="0" borderId="43" xfId="3" applyBorder="1" applyAlignment="1">
      <alignment horizontal="center" vertical="center"/>
    </xf>
    <xf numFmtId="0" fontId="2" fillId="0" borderId="44" xfId="3" applyBorder="1" applyAlignment="1">
      <alignment horizontal="center" vertical="center"/>
    </xf>
    <xf numFmtId="0" fontId="2" fillId="0" borderId="18" xfId="3" applyBorder="1" applyAlignment="1">
      <alignment horizontal="center" vertical="center"/>
    </xf>
    <xf numFmtId="0" fontId="2" fillId="0" borderId="60" xfId="3" applyBorder="1" applyAlignment="1">
      <alignment horizontal="center" vertical="center"/>
    </xf>
    <xf numFmtId="0" fontId="2" fillId="0" borderId="60" xfId="3" applyBorder="1">
      <alignment vertical="center"/>
    </xf>
    <xf numFmtId="0" fontId="2" fillId="0" borderId="61" xfId="3" applyBorder="1">
      <alignment vertical="center"/>
    </xf>
    <xf numFmtId="0" fontId="2" fillId="0" borderId="15" xfId="3" applyBorder="1" applyAlignment="1">
      <alignment horizontal="center" vertical="center"/>
    </xf>
    <xf numFmtId="0" fontId="2" fillId="0" borderId="34" xfId="3" applyBorder="1">
      <alignment vertical="center"/>
    </xf>
    <xf numFmtId="0" fontId="2" fillId="0" borderId="62" xfId="3" applyBorder="1" applyAlignment="1">
      <alignment horizontal="center" vertical="center"/>
    </xf>
    <xf numFmtId="0" fontId="2" fillId="0" borderId="62" xfId="3" applyBorder="1">
      <alignment vertical="center"/>
    </xf>
    <xf numFmtId="0" fontId="2" fillId="0" borderId="63" xfId="3" applyBorder="1">
      <alignment vertical="center"/>
    </xf>
    <xf numFmtId="0" fontId="2" fillId="0" borderId="6" xfId="3" applyBorder="1" applyAlignment="1">
      <alignment horizontal="center" vertical="center"/>
    </xf>
    <xf numFmtId="0" fontId="2" fillId="0" borderId="64" xfId="3" applyBorder="1" applyAlignment="1">
      <alignment horizontal="center" vertical="center"/>
    </xf>
    <xf numFmtId="0" fontId="2" fillId="0" borderId="64" xfId="3" applyBorder="1">
      <alignment vertical="center"/>
    </xf>
    <xf numFmtId="0" fontId="2" fillId="0" borderId="65" xfId="3" applyBorder="1">
      <alignment vertical="center"/>
    </xf>
    <xf numFmtId="0" fontId="2" fillId="0" borderId="11" xfId="3" applyBorder="1">
      <alignment vertical="center"/>
    </xf>
    <xf numFmtId="0" fontId="2" fillId="0" borderId="66" xfId="3" applyBorder="1">
      <alignment vertical="center"/>
    </xf>
    <xf numFmtId="0" fontId="2" fillId="0" borderId="67" xfId="3" applyBorder="1">
      <alignment vertical="center"/>
    </xf>
    <xf numFmtId="0" fontId="2" fillId="0" borderId="32" xfId="3" applyBorder="1">
      <alignment vertical="center"/>
    </xf>
    <xf numFmtId="0" fontId="2" fillId="0" borderId="68" xfId="3" applyBorder="1">
      <alignment vertical="center"/>
    </xf>
    <xf numFmtId="0" fontId="10" fillId="0" borderId="51" xfId="3" applyFont="1" applyBorder="1">
      <alignment vertical="center"/>
    </xf>
    <xf numFmtId="0" fontId="10" fillId="0" borderId="40" xfId="3" applyFont="1" applyBorder="1">
      <alignment vertical="center"/>
    </xf>
    <xf numFmtId="0" fontId="10" fillId="0" borderId="21" xfId="3" applyFont="1" applyBorder="1">
      <alignment vertical="center"/>
    </xf>
    <xf numFmtId="0" fontId="2" fillId="0" borderId="21" xfId="3" applyBorder="1">
      <alignment vertical="center"/>
    </xf>
    <xf numFmtId="0" fontId="2" fillId="0" borderId="41" xfId="3" applyBorder="1" applyAlignment="1">
      <alignment horizontal="center" vertical="center"/>
    </xf>
    <xf numFmtId="0" fontId="2" fillId="0" borderId="18" xfId="3" applyBorder="1">
      <alignment vertical="center"/>
    </xf>
    <xf numFmtId="176" fontId="2" fillId="0" borderId="47" xfId="3" applyNumberFormat="1" applyBorder="1">
      <alignment vertical="center"/>
    </xf>
    <xf numFmtId="9" fontId="0" fillId="0" borderId="47" xfId="2" applyFont="1" applyBorder="1">
      <alignment vertical="center"/>
    </xf>
    <xf numFmtId="176" fontId="2" fillId="0" borderId="17" xfId="3" applyNumberFormat="1" applyBorder="1">
      <alignment vertical="center"/>
    </xf>
    <xf numFmtId="9" fontId="0" fillId="0" borderId="17" xfId="2" applyFont="1" applyBorder="1">
      <alignment vertical="center"/>
    </xf>
    <xf numFmtId="176" fontId="2" fillId="0" borderId="9" xfId="3" applyNumberFormat="1" applyBorder="1">
      <alignment vertical="center"/>
    </xf>
    <xf numFmtId="9" fontId="0" fillId="0" borderId="9" xfId="2" applyFont="1" applyBorder="1">
      <alignment vertical="center"/>
    </xf>
    <xf numFmtId="0" fontId="2" fillId="0" borderId="3" xfId="3" applyBorder="1">
      <alignment vertical="center"/>
    </xf>
    <xf numFmtId="0" fontId="2" fillId="0" borderId="21" xfId="3" applyBorder="1">
      <alignment vertical="center"/>
    </xf>
    <xf numFmtId="0" fontId="2" fillId="0" borderId="69" xfId="3" applyBorder="1">
      <alignment vertical="center"/>
    </xf>
    <xf numFmtId="0" fontId="2" fillId="0" borderId="48" xfId="3" applyBorder="1">
      <alignment vertical="center"/>
    </xf>
    <xf numFmtId="0" fontId="2" fillId="0" borderId="32" xfId="3" applyBorder="1">
      <alignment vertical="center"/>
    </xf>
    <xf numFmtId="0" fontId="2" fillId="0" borderId="66" xfId="3" applyBorder="1">
      <alignment vertical="center"/>
    </xf>
    <xf numFmtId="0" fontId="2" fillId="0" borderId="23" xfId="3" applyBorder="1">
      <alignment vertical="center"/>
    </xf>
    <xf numFmtId="0" fontId="2" fillId="0" borderId="30" xfId="3" applyBorder="1" applyAlignment="1">
      <alignment horizontal="center" vertical="center"/>
    </xf>
    <xf numFmtId="179" fontId="2" fillId="0" borderId="47" xfId="3" applyNumberFormat="1" applyBorder="1">
      <alignment vertical="center"/>
    </xf>
    <xf numFmtId="179" fontId="2" fillId="0" borderId="17" xfId="3" applyNumberFormat="1" applyBorder="1">
      <alignment vertical="center"/>
    </xf>
    <xf numFmtId="179" fontId="2" fillId="0" borderId="9" xfId="3" applyNumberFormat="1" applyBorder="1">
      <alignment vertical="center"/>
    </xf>
    <xf numFmtId="0" fontId="2" fillId="0" borderId="70" xfId="3" applyBorder="1" applyAlignment="1">
      <alignment horizontal="center" vertical="center"/>
    </xf>
    <xf numFmtId="0" fontId="2" fillId="0" borderId="71" xfId="3" applyBorder="1" applyAlignment="1">
      <alignment horizontal="center" vertical="center"/>
    </xf>
    <xf numFmtId="0" fontId="2" fillId="0" borderId="72" xfId="3" applyBorder="1" applyAlignment="1">
      <alignment horizontal="center" vertical="center"/>
    </xf>
    <xf numFmtId="0" fontId="2" fillId="0" borderId="35" xfId="3" applyBorder="1" applyAlignment="1">
      <alignment horizontal="center" vertical="center"/>
    </xf>
    <xf numFmtId="0" fontId="2" fillId="0" borderId="73" xfId="3" applyBorder="1" applyAlignment="1">
      <alignment horizontal="center" vertical="center"/>
    </xf>
    <xf numFmtId="0" fontId="2" fillId="0" borderId="16" xfId="3" applyBorder="1" applyAlignment="1">
      <alignment horizontal="center" vertical="center"/>
    </xf>
    <xf numFmtId="0" fontId="2" fillId="0" borderId="74" xfId="3" applyBorder="1" applyAlignment="1">
      <alignment horizontal="center" vertical="center"/>
    </xf>
    <xf numFmtId="0" fontId="2" fillId="0" borderId="37" xfId="3" applyBorder="1">
      <alignment vertical="center"/>
    </xf>
    <xf numFmtId="0" fontId="10" fillId="0" borderId="66" xfId="3" applyFont="1" applyBorder="1" applyAlignment="1">
      <alignment vertical="center" wrapText="1"/>
    </xf>
    <xf numFmtId="0" fontId="10" fillId="0" borderId="75" xfId="3" applyFont="1" applyBorder="1" applyAlignment="1">
      <alignment vertical="center" wrapText="1"/>
    </xf>
    <xf numFmtId="0" fontId="10" fillId="0" borderId="67" xfId="3" applyFont="1" applyBorder="1" applyAlignment="1">
      <alignment vertical="center" wrapText="1"/>
    </xf>
    <xf numFmtId="0" fontId="10" fillId="0" borderId="32" xfId="3" applyFont="1" applyBorder="1" applyAlignment="1">
      <alignment vertical="center" wrapText="1"/>
    </xf>
    <xf numFmtId="0" fontId="10" fillId="0" borderId="76" xfId="3" applyFont="1" applyBorder="1" applyAlignment="1">
      <alignment vertical="center" wrapText="1"/>
    </xf>
    <xf numFmtId="0" fontId="10" fillId="0" borderId="68" xfId="3" applyFont="1" applyBorder="1" applyAlignment="1">
      <alignment vertical="center" wrapText="1"/>
    </xf>
    <xf numFmtId="0" fontId="2" fillId="0" borderId="77" xfId="3" applyBorder="1">
      <alignment vertical="center"/>
    </xf>
    <xf numFmtId="0" fontId="2" fillId="0" borderId="78" xfId="3" applyBorder="1">
      <alignment vertical="center"/>
    </xf>
    <xf numFmtId="0" fontId="2" fillId="0" borderId="72" xfId="3" applyBorder="1" applyAlignment="1">
      <alignment horizontal="center" vertical="center"/>
    </xf>
    <xf numFmtId="0" fontId="2" fillId="0" borderId="35" xfId="3" applyBorder="1">
      <alignment vertical="center"/>
    </xf>
    <xf numFmtId="0" fontId="2" fillId="0" borderId="73" xfId="3" applyBorder="1" applyAlignment="1">
      <alignment horizontal="center" vertical="center"/>
    </xf>
    <xf numFmtId="0" fontId="2" fillId="0" borderId="16" xfId="3" applyBorder="1">
      <alignment vertical="center"/>
    </xf>
    <xf numFmtId="0" fontId="2" fillId="0" borderId="74" xfId="3" applyBorder="1" applyAlignment="1">
      <alignment horizontal="center" vertical="center"/>
    </xf>
    <xf numFmtId="0" fontId="2" fillId="0" borderId="8" xfId="3" applyBorder="1">
      <alignment vertical="center"/>
    </xf>
    <xf numFmtId="0" fontId="2" fillId="0" borderId="25" xfId="3" applyBorder="1" applyAlignment="1">
      <alignment vertical="center"/>
    </xf>
    <xf numFmtId="0" fontId="2" fillId="0" borderId="0" xfId="3" applyBorder="1" applyAlignment="1">
      <alignment vertical="center"/>
    </xf>
    <xf numFmtId="0" fontId="2" fillId="0" borderId="58" xfId="3" applyBorder="1">
      <alignment vertical="center"/>
    </xf>
    <xf numFmtId="0" fontId="2" fillId="0" borderId="79" xfId="3" applyBorder="1" applyAlignment="1">
      <alignment horizontal="center" vertical="center"/>
    </xf>
    <xf numFmtId="0" fontId="2" fillId="0" borderId="80" xfId="3" applyBorder="1" applyAlignment="1">
      <alignment horizontal="center" vertical="center"/>
    </xf>
    <xf numFmtId="0" fontId="2" fillId="0" borderId="25" xfId="3" applyBorder="1">
      <alignment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gif"/><Relationship Id="rId1" Type="http://schemas.openxmlformats.org/officeDocument/2006/relationships/image" Target="../media/image4.gif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gif"/><Relationship Id="rId1" Type="http://schemas.openxmlformats.org/officeDocument/2006/relationships/image" Target="../media/image8.png"/><Relationship Id="rId5" Type="http://schemas.openxmlformats.org/officeDocument/2006/relationships/image" Target="../media/image11.jpeg"/><Relationship Id="rId4" Type="http://schemas.openxmlformats.org/officeDocument/2006/relationships/image" Target="../media/image5.gif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7.jpg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7.jpg"/><Relationship Id="rId1" Type="http://schemas.openxmlformats.org/officeDocument/2006/relationships/image" Target="../media/image12.jpeg"/><Relationship Id="rId4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 i="1">
                <a:latin typeface="ＭＳ ゴシック" pitchFamily="49" charset="-128"/>
                <a:ea typeface="ＭＳ ゴシック" pitchFamily="49" charset="-128"/>
              </a:defRPr>
            </a:pPr>
            <a:r>
              <a:rPr lang="ja-JP" b="1" i="1">
                <a:latin typeface="ＭＳ ゴシック" pitchFamily="49" charset="-128"/>
                <a:ea typeface="ＭＳ ゴシック" pitchFamily="49" charset="-128"/>
              </a:rPr>
              <a:t>印刷経費</a:t>
            </a:r>
          </a:p>
        </c:rich>
      </c:tx>
      <c:layout>
        <c:manualLayout>
          <c:xMode val="edge"/>
          <c:yMode val="edge"/>
          <c:x val="0.41836776383905239"/>
          <c:y val="2.9914592336472378E-2"/>
        </c:manualLayout>
      </c:layout>
      <c:overlay val="0"/>
      <c:spPr>
        <a:solidFill>
          <a:srgbClr val="FFFF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897974029390573"/>
          <c:y val="0.14316269189597533"/>
          <c:w val="0.72040888114724155"/>
          <c:h val="0.6794885973570157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課題１!$D$91:$D$92</c:f>
              <c:strCache>
                <c:ptCount val="2"/>
                <c:pt idx="0">
                  <c:v>A氏</c:v>
                </c:pt>
                <c:pt idx="1">
                  <c:v>印刷数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課題１!$B$93:$B$101</c:f>
              <c:strCache>
                <c:ptCount val="9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</c:strCache>
            </c:strRef>
          </c:cat>
          <c:val>
            <c:numRef>
              <c:f>課題１!$D$93:$D$101</c:f>
              <c:numCache>
                <c:formatCode>General</c:formatCode>
                <c:ptCount val="9"/>
                <c:pt idx="0">
                  <c:v>773</c:v>
                </c:pt>
                <c:pt idx="1">
                  <c:v>724</c:v>
                </c:pt>
                <c:pt idx="2">
                  <c:v>891</c:v>
                </c:pt>
                <c:pt idx="3">
                  <c:v>1172</c:v>
                </c:pt>
                <c:pt idx="4">
                  <c:v>1920</c:v>
                </c:pt>
                <c:pt idx="5">
                  <c:v>1493</c:v>
                </c:pt>
                <c:pt idx="6">
                  <c:v>922</c:v>
                </c:pt>
                <c:pt idx="7">
                  <c:v>818</c:v>
                </c:pt>
                <c:pt idx="8">
                  <c:v>1649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9-4BA6-935B-5EDF2AA6C8A1}"/>
            </c:ext>
          </c:extLst>
        </c:ser>
        <c:ser>
          <c:idx val="5"/>
          <c:order val="3"/>
          <c:tx>
            <c:strRef>
              <c:f>課題１!$H$91:$H$92</c:f>
              <c:strCache>
                <c:ptCount val="2"/>
                <c:pt idx="0">
                  <c:v>C氏</c:v>
                </c:pt>
                <c:pt idx="1">
                  <c:v>印刷数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課題１!$B$93:$B$101</c:f>
              <c:strCache>
                <c:ptCount val="9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</c:strCache>
            </c:strRef>
          </c:cat>
          <c:val>
            <c:numRef>
              <c:f>課題１!$H$93:$H$101</c:f>
              <c:numCache>
                <c:formatCode>General</c:formatCode>
                <c:ptCount val="9"/>
                <c:pt idx="0">
                  <c:v>1021</c:v>
                </c:pt>
                <c:pt idx="1">
                  <c:v>1245</c:v>
                </c:pt>
                <c:pt idx="2">
                  <c:v>1120</c:v>
                </c:pt>
                <c:pt idx="3">
                  <c:v>2023</c:v>
                </c:pt>
                <c:pt idx="4">
                  <c:v>2273</c:v>
                </c:pt>
                <c:pt idx="5">
                  <c:v>899</c:v>
                </c:pt>
                <c:pt idx="6">
                  <c:v>774</c:v>
                </c:pt>
                <c:pt idx="7">
                  <c:v>1322</c:v>
                </c:pt>
                <c:pt idx="8">
                  <c:v>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E9-4BA6-935B-5EDF2AA6C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52384"/>
        <c:axId val="85953920"/>
      </c:barChart>
      <c:lineChart>
        <c:grouping val="standard"/>
        <c:varyColors val="0"/>
        <c:ser>
          <c:idx val="0"/>
          <c:order val="0"/>
          <c:tx>
            <c:strRef>
              <c:f>課題１!$C$91:$C$92</c:f>
              <c:strCache>
                <c:ptCount val="2"/>
                <c:pt idx="0">
                  <c:v>A氏</c:v>
                </c:pt>
                <c:pt idx="1">
                  <c:v>トナー代</c:v>
                </c:pt>
              </c:strCache>
            </c:strRef>
          </c:tx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課題１!$B$93:$B$101</c:f>
              <c:strCache>
                <c:ptCount val="9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</c:strCache>
            </c:strRef>
          </c:cat>
          <c:val>
            <c:numRef>
              <c:f>課題１!$C$93:$C$101</c:f>
              <c:numCache>
                <c:formatCode>General</c:formatCode>
                <c:ptCount val="9"/>
                <c:pt idx="0">
                  <c:v>5876</c:v>
                </c:pt>
                <c:pt idx="1">
                  <c:v>6500</c:v>
                </c:pt>
                <c:pt idx="2">
                  <c:v>6145</c:v>
                </c:pt>
                <c:pt idx="3">
                  <c:v>8521</c:v>
                </c:pt>
                <c:pt idx="4">
                  <c:v>16040</c:v>
                </c:pt>
                <c:pt idx="5">
                  <c:v>12025</c:v>
                </c:pt>
                <c:pt idx="6">
                  <c:v>7598</c:v>
                </c:pt>
                <c:pt idx="7">
                  <c:v>6684</c:v>
                </c:pt>
                <c:pt idx="8">
                  <c:v>12100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AE9-4BA6-935B-5EDF2AA6C8A1}"/>
            </c:ext>
          </c:extLst>
        </c:ser>
        <c:ser>
          <c:idx val="4"/>
          <c:order val="2"/>
          <c:tx>
            <c:strRef>
              <c:f>課題１!$G$91:$G$92</c:f>
              <c:strCache>
                <c:ptCount val="2"/>
                <c:pt idx="0">
                  <c:v>C氏</c:v>
                </c:pt>
                <c:pt idx="1">
                  <c:v>トナー代</c:v>
                </c:pt>
              </c:strCache>
            </c:strRef>
          </c:tx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課題１!$B$93:$B$101</c:f>
              <c:strCache>
                <c:ptCount val="9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</c:strCache>
            </c:strRef>
          </c:cat>
          <c:val>
            <c:numRef>
              <c:f>課題１!$G$93:$G$101</c:f>
              <c:numCache>
                <c:formatCode>General</c:formatCode>
                <c:ptCount val="9"/>
                <c:pt idx="0">
                  <c:v>7080</c:v>
                </c:pt>
                <c:pt idx="1">
                  <c:v>10274</c:v>
                </c:pt>
                <c:pt idx="2">
                  <c:v>8145</c:v>
                </c:pt>
                <c:pt idx="3">
                  <c:v>16075</c:v>
                </c:pt>
                <c:pt idx="4">
                  <c:v>17100</c:v>
                </c:pt>
                <c:pt idx="5">
                  <c:v>8282</c:v>
                </c:pt>
                <c:pt idx="6">
                  <c:v>6733</c:v>
                </c:pt>
                <c:pt idx="7">
                  <c:v>10894</c:v>
                </c:pt>
                <c:pt idx="8">
                  <c:v>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AE9-4BA6-935B-5EDF2AA6C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48288"/>
        <c:axId val="85950464"/>
      </c:lineChart>
      <c:catAx>
        <c:axId val="85948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59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50464"/>
        <c:scaling>
          <c:orientation val="minMax"/>
          <c:max val="20000"/>
          <c:min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課題１!$G$102</c:f>
              <c:strCache>
                <c:ptCount val="1"/>
                <c:pt idx="0">
                  <c:v>トナー代（円）</c:v>
                </c:pt>
              </c:strCache>
            </c:strRef>
          </c:tx>
          <c:layout>
            <c:manualLayout>
              <c:xMode val="edge"/>
              <c:yMode val="edge"/>
              <c:x val="1.0204091800952449E-2"/>
              <c:y val="5.3418914886557894E-2"/>
            </c:manualLayout>
          </c:layout>
          <c:overlay val="0"/>
          <c:spPr>
            <a:noFill/>
            <a:ln w="25400">
              <a:noFill/>
            </a:ln>
          </c:spPr>
          <c:txPr>
            <a:bodyPr rot="0" vert="horz"/>
            <a:lstStyle/>
            <a:p>
              <a:pPr algn="ctr">
                <a:defRPr/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5948288"/>
        <c:crosses val="autoZero"/>
        <c:crossBetween val="between"/>
      </c:valAx>
      <c:catAx>
        <c:axId val="85952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5953920"/>
        <c:crosses val="autoZero"/>
        <c:auto val="1"/>
        <c:lblAlgn val="ctr"/>
        <c:lblOffset val="100"/>
        <c:noMultiLvlLbl val="0"/>
      </c:catAx>
      <c:valAx>
        <c:axId val="85953920"/>
        <c:scaling>
          <c:orientation val="minMax"/>
          <c:max val="3000"/>
          <c:min val="500"/>
        </c:scaling>
        <c:delete val="0"/>
        <c:axPos val="r"/>
        <c:title>
          <c:tx>
            <c:strRef>
              <c:f>課題１!$G$103</c:f>
              <c:strCache>
                <c:ptCount val="1"/>
                <c:pt idx="0">
                  <c:v>印刷数（枚）</c:v>
                </c:pt>
              </c:strCache>
            </c:strRef>
          </c:tx>
          <c:layout>
            <c:manualLayout>
              <c:xMode val="edge"/>
              <c:yMode val="edge"/>
              <c:x val="0.8693886214411487"/>
              <c:y val="5.7692428077482504E-2"/>
            </c:manualLayout>
          </c:layout>
          <c:overlay val="0"/>
          <c:spPr>
            <a:noFill/>
            <a:ln w="25400">
              <a:noFill/>
            </a:ln>
          </c:spPr>
          <c:txPr>
            <a:bodyPr rot="0" vert="horz"/>
            <a:lstStyle/>
            <a:p>
              <a:pPr algn="ctr">
                <a:defRPr/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595238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28521333441"/>
          <c:y val="0.90456042353680144"/>
          <c:w val="0.76122524835105265"/>
          <c:h val="8.04843304843305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3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課題２!$B$2</c:f>
          <c:strCache>
            <c:ptCount val="1"/>
            <c:pt idx="0">
              <c:v>PC関連商品売上高</c:v>
            </c:pt>
          </c:strCache>
        </c:strRef>
      </c:tx>
      <c:layout>
        <c:manualLayout>
          <c:xMode val="edge"/>
          <c:yMode val="edge"/>
          <c:x val="0.29481166026180777"/>
          <c:y val="3.81945739562105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title>
    <c:autoTitleDeleted val="0"/>
    <c:view3D>
      <c:rotX val="25"/>
      <c:hPercent val="159"/>
      <c:rotY val="40"/>
      <c:depthPercent val="50"/>
      <c:rAngAx val="1"/>
    </c:view3D>
    <c:floor>
      <c:thickness val="0"/>
      <c:spPr>
        <a:solidFill>
          <a:srgbClr val="0000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4434001918579032"/>
          <c:y val="0.18402840178901464"/>
          <c:w val="0.58018934739523387"/>
          <c:h val="0.62847435327946533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課題２!$B$4:$C$4</c:f>
              <c:strCache>
                <c:ptCount val="2"/>
                <c:pt idx="0">
                  <c:v>秋葉原</c:v>
                </c:pt>
                <c:pt idx="1">
                  <c:v>１号店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contourClr>
                <a:srgbClr val="000000"/>
              </a:contourClr>
            </a:sp3d>
          </c:spPr>
          <c:invertIfNegative val="0"/>
          <c:cat>
            <c:strRef>
              <c:f>課題２!$D$3:$H$3</c:f>
              <c:strCache>
                <c:ptCount val="5"/>
                <c:pt idx="0">
                  <c:v>PC</c:v>
                </c:pt>
                <c:pt idx="1">
                  <c:v>プリンタ</c:v>
                </c:pt>
                <c:pt idx="2">
                  <c:v>周辺機器</c:v>
                </c:pt>
                <c:pt idx="3">
                  <c:v>ソフト</c:v>
                </c:pt>
                <c:pt idx="4">
                  <c:v>消耗品</c:v>
                </c:pt>
              </c:strCache>
            </c:strRef>
          </c:cat>
          <c:val>
            <c:numRef>
              <c:f>課題２!$D$4:$H$4</c:f>
              <c:numCache>
                <c:formatCode>#,##0_);[Red]\(#,##0\)</c:formatCode>
                <c:ptCount val="5"/>
                <c:pt idx="0">
                  <c:v>1052</c:v>
                </c:pt>
                <c:pt idx="1">
                  <c:v>356</c:v>
                </c:pt>
                <c:pt idx="2">
                  <c:v>871</c:v>
                </c:pt>
                <c:pt idx="3">
                  <c:v>694</c:v>
                </c:pt>
                <c:pt idx="4">
                  <c:v>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A-420C-BB74-98B912B71F2C}"/>
            </c:ext>
          </c:extLst>
        </c:ser>
        <c:ser>
          <c:idx val="1"/>
          <c:order val="1"/>
          <c:tx>
            <c:strRef>
              <c:f>課題２!$B$5:$C$5</c:f>
              <c:strCache>
                <c:ptCount val="2"/>
                <c:pt idx="0">
                  <c:v>秋葉原</c:v>
                </c:pt>
                <c:pt idx="1">
                  <c:v>２号店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課題２!$D$3:$H$3</c:f>
              <c:strCache>
                <c:ptCount val="5"/>
                <c:pt idx="0">
                  <c:v>PC</c:v>
                </c:pt>
                <c:pt idx="1">
                  <c:v>プリンタ</c:v>
                </c:pt>
                <c:pt idx="2">
                  <c:v>周辺機器</c:v>
                </c:pt>
                <c:pt idx="3">
                  <c:v>ソフト</c:v>
                </c:pt>
                <c:pt idx="4">
                  <c:v>消耗品</c:v>
                </c:pt>
              </c:strCache>
            </c:strRef>
          </c:cat>
          <c:val>
            <c:numRef>
              <c:f>課題２!$D$5:$H$5</c:f>
              <c:numCache>
                <c:formatCode>#,##0_);[Red]\(#,##0\)</c:formatCode>
                <c:ptCount val="5"/>
                <c:pt idx="0">
                  <c:v>889</c:v>
                </c:pt>
                <c:pt idx="1">
                  <c:v>766</c:v>
                </c:pt>
                <c:pt idx="2">
                  <c:v>400</c:v>
                </c:pt>
                <c:pt idx="3">
                  <c:v>813</c:v>
                </c:pt>
                <c:pt idx="4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2A-420C-BB74-98B912B71F2C}"/>
            </c:ext>
          </c:extLst>
        </c:ser>
        <c:ser>
          <c:idx val="2"/>
          <c:order val="2"/>
          <c:tx>
            <c:strRef>
              <c:f>課題２!$B$7:$C$7</c:f>
              <c:strCache>
                <c:ptCount val="2"/>
                <c:pt idx="0">
                  <c:v>日本橋</c:v>
                </c:pt>
                <c:pt idx="1">
                  <c:v>１号店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課題２!$D$3:$H$3</c:f>
              <c:strCache>
                <c:ptCount val="5"/>
                <c:pt idx="0">
                  <c:v>PC</c:v>
                </c:pt>
                <c:pt idx="1">
                  <c:v>プリンタ</c:v>
                </c:pt>
                <c:pt idx="2">
                  <c:v>周辺機器</c:v>
                </c:pt>
                <c:pt idx="3">
                  <c:v>ソフト</c:v>
                </c:pt>
                <c:pt idx="4">
                  <c:v>消耗品</c:v>
                </c:pt>
              </c:strCache>
            </c:strRef>
          </c:cat>
          <c:val>
            <c:numRef>
              <c:f>課題２!$D$7:$H$7</c:f>
              <c:numCache>
                <c:formatCode>#,##0_);[Red]\(#,##0\)</c:formatCode>
                <c:ptCount val="5"/>
                <c:pt idx="0">
                  <c:v>766</c:v>
                </c:pt>
                <c:pt idx="1">
                  <c:v>622</c:v>
                </c:pt>
                <c:pt idx="2">
                  <c:v>314</c:v>
                </c:pt>
                <c:pt idx="3">
                  <c:v>892</c:v>
                </c:pt>
                <c:pt idx="4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2A-420C-BB74-98B912B71F2C}"/>
            </c:ext>
          </c:extLst>
        </c:ser>
        <c:ser>
          <c:idx val="3"/>
          <c:order val="3"/>
          <c:tx>
            <c:strRef>
              <c:f>課題２!$B$8:$C$8</c:f>
              <c:strCache>
                <c:ptCount val="2"/>
                <c:pt idx="0">
                  <c:v>日本橋</c:v>
                </c:pt>
                <c:pt idx="1">
                  <c:v>２号店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課題２!$D$3:$H$3</c:f>
              <c:strCache>
                <c:ptCount val="5"/>
                <c:pt idx="0">
                  <c:v>PC</c:v>
                </c:pt>
                <c:pt idx="1">
                  <c:v>プリンタ</c:v>
                </c:pt>
                <c:pt idx="2">
                  <c:v>周辺機器</c:v>
                </c:pt>
                <c:pt idx="3">
                  <c:v>ソフト</c:v>
                </c:pt>
                <c:pt idx="4">
                  <c:v>消耗品</c:v>
                </c:pt>
              </c:strCache>
            </c:strRef>
          </c:cat>
          <c:val>
            <c:numRef>
              <c:f>課題２!$D$8:$H$8</c:f>
              <c:numCache>
                <c:formatCode>#,##0_);[Red]\(#,##0\)</c:formatCode>
                <c:ptCount val="5"/>
                <c:pt idx="0">
                  <c:v>847</c:v>
                </c:pt>
                <c:pt idx="1">
                  <c:v>432</c:v>
                </c:pt>
                <c:pt idx="2">
                  <c:v>993</c:v>
                </c:pt>
                <c:pt idx="3">
                  <c:v>614</c:v>
                </c:pt>
                <c:pt idx="4">
                  <c:v>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2A-420C-BB74-98B912B71F2C}"/>
            </c:ext>
          </c:extLst>
        </c:ser>
        <c:ser>
          <c:idx val="4"/>
          <c:order val="4"/>
          <c:tx>
            <c:strRef>
              <c:f>課題２!$B$10:$C$10</c:f>
              <c:strCache>
                <c:ptCount val="2"/>
                <c:pt idx="0">
                  <c:v>北九州</c:v>
                </c:pt>
                <c:pt idx="1">
                  <c:v>１号店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課題２!$D$3:$H$3</c:f>
              <c:strCache>
                <c:ptCount val="5"/>
                <c:pt idx="0">
                  <c:v>PC</c:v>
                </c:pt>
                <c:pt idx="1">
                  <c:v>プリンタ</c:v>
                </c:pt>
                <c:pt idx="2">
                  <c:v>周辺機器</c:v>
                </c:pt>
                <c:pt idx="3">
                  <c:v>ソフト</c:v>
                </c:pt>
                <c:pt idx="4">
                  <c:v>消耗品</c:v>
                </c:pt>
              </c:strCache>
            </c:strRef>
          </c:cat>
          <c:val>
            <c:numRef>
              <c:f>課題２!$D$10:$H$10</c:f>
              <c:numCache>
                <c:formatCode>#,##0_);[Red]\(#,##0\)</c:formatCode>
                <c:ptCount val="5"/>
                <c:pt idx="0">
                  <c:v>567</c:v>
                </c:pt>
                <c:pt idx="1">
                  <c:v>475</c:v>
                </c:pt>
                <c:pt idx="2">
                  <c:v>352</c:v>
                </c:pt>
                <c:pt idx="3">
                  <c:v>760</c:v>
                </c:pt>
                <c:pt idx="4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2A-420C-BB74-98B912B71F2C}"/>
            </c:ext>
          </c:extLst>
        </c:ser>
        <c:ser>
          <c:idx val="5"/>
          <c:order val="5"/>
          <c:tx>
            <c:strRef>
              <c:f>課題２!$B$11:$C$11</c:f>
              <c:strCache>
                <c:ptCount val="2"/>
                <c:pt idx="0">
                  <c:v>北九州</c:v>
                </c:pt>
                <c:pt idx="1">
                  <c:v>２号店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課題２!$D$3:$H$3</c:f>
              <c:strCache>
                <c:ptCount val="5"/>
                <c:pt idx="0">
                  <c:v>PC</c:v>
                </c:pt>
                <c:pt idx="1">
                  <c:v>プリンタ</c:v>
                </c:pt>
                <c:pt idx="2">
                  <c:v>周辺機器</c:v>
                </c:pt>
                <c:pt idx="3">
                  <c:v>ソフト</c:v>
                </c:pt>
                <c:pt idx="4">
                  <c:v>消耗品</c:v>
                </c:pt>
              </c:strCache>
            </c:strRef>
          </c:cat>
          <c:val>
            <c:numRef>
              <c:f>課題２!$D$11:$H$11</c:f>
              <c:numCache>
                <c:formatCode>#,##0_);[Red]\(#,##0\)</c:formatCode>
                <c:ptCount val="5"/>
                <c:pt idx="0">
                  <c:v>522</c:v>
                </c:pt>
                <c:pt idx="1">
                  <c:v>752</c:v>
                </c:pt>
                <c:pt idx="2">
                  <c:v>939</c:v>
                </c:pt>
                <c:pt idx="3">
                  <c:v>566</c:v>
                </c:pt>
                <c:pt idx="4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2A-420C-BB74-98B912B71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50"/>
        <c:shape val="cylinder"/>
        <c:axId val="85897600"/>
        <c:axId val="85899520"/>
        <c:axId val="0"/>
      </c:bar3DChart>
      <c:catAx>
        <c:axId val="858976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ジャンル</a:t>
                </a:r>
              </a:p>
            </c:rich>
          </c:tx>
          <c:layout>
            <c:manualLayout>
              <c:xMode val="edge"/>
              <c:yMode val="edge"/>
              <c:x val="0.23349083492735129"/>
              <c:y val="0.163194997812899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89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899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課題２!$I$2</c:f>
              <c:strCache>
                <c:ptCount val="1"/>
                <c:pt idx="0">
                  <c:v>単位：万円</c:v>
                </c:pt>
              </c:strCache>
            </c:strRef>
          </c:tx>
          <c:layout>
            <c:manualLayout>
              <c:xMode val="edge"/>
              <c:yMode val="edge"/>
              <c:x val="0.56132140113848172"/>
              <c:y val="0.8506973290246887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897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1792466410472265E-2"/>
          <c:y val="0.39583467554618251"/>
          <c:w val="0.19757861635220125"/>
          <c:h val="0.39353893263342082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ＭＳ 明朝" pitchFamily="17" charset="-128"/>
                <a:ea typeface="ＭＳ 明朝" pitchFamily="17" charset="-128"/>
              </a:defRPr>
            </a:pPr>
            <a:r>
              <a:rPr lang="en-US" altLang="ja-JP" sz="1400">
                <a:latin typeface="ＭＳ 明朝" pitchFamily="17" charset="-128"/>
                <a:ea typeface="ＭＳ 明朝" pitchFamily="17" charset="-128"/>
              </a:rPr>
              <a:t>19</a:t>
            </a:r>
            <a:r>
              <a:rPr lang="ja-JP" altLang="en-US" sz="1400">
                <a:latin typeface="ＭＳ 明朝" pitchFamily="17" charset="-128"/>
                <a:ea typeface="ＭＳ 明朝" pitchFamily="17" charset="-128"/>
              </a:rPr>
              <a:t>年　</a:t>
            </a:r>
            <a:r>
              <a:rPr lang="ja-JP" sz="1400">
                <a:latin typeface="ＭＳ 明朝" pitchFamily="17" charset="-128"/>
                <a:ea typeface="ＭＳ 明朝" pitchFamily="17" charset="-128"/>
              </a:rPr>
              <a:t>生産・出荷・在庫実数表</a:t>
            </a:r>
          </a:p>
        </c:rich>
      </c:tx>
      <c:layout>
        <c:manualLayout>
          <c:xMode val="edge"/>
          <c:yMode val="edge"/>
          <c:x val="0.27454936684831271"/>
          <c:y val="3.1578947368421158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5831678818260436"/>
          <c:y val="0.17894736842105324"/>
          <c:w val="0.56713482348958288"/>
          <c:h val="0.65000000000000169"/>
        </c:manualLayout>
      </c:layout>
      <c:bubbleChart>
        <c:varyColors val="0"/>
        <c:ser>
          <c:idx val="0"/>
          <c:order val="0"/>
          <c:tx>
            <c:strRef>
              <c:f>課題３!$B$7</c:f>
              <c:strCache>
                <c:ptCount val="1"/>
                <c:pt idx="0">
                  <c:v>製紙パルプ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課題３!$D$7</c:f>
              <c:numCache>
                <c:formatCode>#,##0_);[Red]\(#,##0\)</c:formatCode>
                <c:ptCount val="1"/>
                <c:pt idx="0">
                  <c:v>858</c:v>
                </c:pt>
              </c:numCache>
            </c:numRef>
          </c:xVal>
          <c:yVal>
            <c:numRef>
              <c:f>課題３!$F$7</c:f>
              <c:numCache>
                <c:formatCode>#,##0_);[Red]\(#,##0\)</c:formatCode>
                <c:ptCount val="1"/>
                <c:pt idx="0">
                  <c:v>90</c:v>
                </c:pt>
              </c:numCache>
            </c:numRef>
          </c:yVal>
          <c:bubbleSize>
            <c:numRef>
              <c:f>課題３!$H$7</c:f>
              <c:numCache>
                <c:formatCode>#,##0_);[Red]\(#,##0\)</c:formatCode>
                <c:ptCount val="1"/>
                <c:pt idx="0">
                  <c:v>176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87B-47F6-B07A-FDED8A8CB427}"/>
            </c:ext>
          </c:extLst>
        </c:ser>
        <c:ser>
          <c:idx val="1"/>
          <c:order val="1"/>
          <c:tx>
            <c:strRef>
              <c:f>課題３!$B$8</c:f>
              <c:strCache>
                <c:ptCount val="1"/>
                <c:pt idx="0">
                  <c:v>新聞巻取紙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課題３!$D$8</c:f>
              <c:numCache>
                <c:formatCode>#,##0_);[Red]\(#,##0\)</c:formatCode>
                <c:ptCount val="1"/>
                <c:pt idx="0">
                  <c:v>297</c:v>
                </c:pt>
              </c:numCache>
            </c:numRef>
          </c:xVal>
          <c:yVal>
            <c:numRef>
              <c:f>課題３!$F$8</c:f>
              <c:numCache>
                <c:formatCode>#,##0_);[Red]\(#,##0\)</c:formatCode>
                <c:ptCount val="1"/>
                <c:pt idx="0">
                  <c:v>308</c:v>
                </c:pt>
              </c:numCache>
            </c:numRef>
          </c:yVal>
          <c:bubbleSize>
            <c:numRef>
              <c:f>課題３!$H$8</c:f>
              <c:numCache>
                <c:formatCode>#,##0_);[Red]\(#,##0\)</c:formatCode>
                <c:ptCount val="1"/>
                <c:pt idx="0">
                  <c:v>303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1-187B-47F6-B07A-FDED8A8CB427}"/>
            </c:ext>
          </c:extLst>
        </c:ser>
        <c:ser>
          <c:idx val="2"/>
          <c:order val="2"/>
          <c:tx>
            <c:strRef>
              <c:f>課題３!$B$9</c:f>
              <c:strCache>
                <c:ptCount val="1"/>
                <c:pt idx="0">
                  <c:v>包装用紙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課題３!$D$9</c:f>
              <c:numCache>
                <c:formatCode>#,##0_);[Red]\(#,##0\)</c:formatCode>
                <c:ptCount val="1"/>
                <c:pt idx="0">
                  <c:v>86</c:v>
                </c:pt>
              </c:numCache>
            </c:numRef>
          </c:xVal>
          <c:yVal>
            <c:numRef>
              <c:f>課題３!$F$9</c:f>
              <c:numCache>
                <c:formatCode>#,##0_);[Red]\(#,##0\)</c:formatCode>
                <c:ptCount val="1"/>
                <c:pt idx="0">
                  <c:v>81</c:v>
                </c:pt>
              </c:numCache>
            </c:numRef>
          </c:yVal>
          <c:bubbleSize>
            <c:numRef>
              <c:f>課題３!$H$9</c:f>
              <c:numCache>
                <c:formatCode>#,##0_);[Red]\(#,##0\)</c:formatCode>
                <c:ptCount val="1"/>
                <c:pt idx="0">
                  <c:v>101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2-187B-47F6-B07A-FDED8A8CB427}"/>
            </c:ext>
          </c:extLst>
        </c:ser>
        <c:ser>
          <c:idx val="4"/>
          <c:order val="3"/>
          <c:tx>
            <c:strRef>
              <c:f>課題３!$B$10</c:f>
              <c:strCache>
                <c:ptCount val="1"/>
                <c:pt idx="0">
                  <c:v>段ボール原紙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課題３!$D$10</c:f>
              <c:numCache>
                <c:formatCode>#,##0_);[Red]\(#,##0\)</c:formatCode>
                <c:ptCount val="1"/>
                <c:pt idx="0">
                  <c:v>794</c:v>
                </c:pt>
              </c:numCache>
            </c:numRef>
          </c:xVal>
          <c:yVal>
            <c:numRef>
              <c:f>課題３!$F$10</c:f>
              <c:numCache>
                <c:formatCode>#,##0_);[Red]\(#,##0\)</c:formatCode>
                <c:ptCount val="1"/>
                <c:pt idx="0">
                  <c:v>745</c:v>
                </c:pt>
              </c:numCache>
            </c:numRef>
          </c:yVal>
          <c:bubbleSize>
            <c:numRef>
              <c:f>課題３!$H$10</c:f>
              <c:numCache>
                <c:formatCode>#,##0_);[Red]\(#,##0\)</c:formatCode>
                <c:ptCount val="1"/>
                <c:pt idx="0">
                  <c:v>352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3-187B-47F6-B07A-FDED8A8CB427}"/>
            </c:ext>
          </c:extLst>
        </c:ser>
        <c:ser>
          <c:idx val="5"/>
          <c:order val="4"/>
          <c:tx>
            <c:strRef>
              <c:f>課題３!$B$11</c:f>
              <c:strCache>
                <c:ptCount val="1"/>
                <c:pt idx="0">
                  <c:v>紙器用板紙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課題３!$D$11</c:f>
              <c:numCache>
                <c:formatCode>#,##0_);[Red]\(#,##0\)</c:formatCode>
                <c:ptCount val="1"/>
                <c:pt idx="0">
                  <c:v>151</c:v>
                </c:pt>
              </c:numCache>
            </c:numRef>
          </c:xVal>
          <c:yVal>
            <c:numRef>
              <c:f>課題３!$F$11</c:f>
              <c:numCache>
                <c:formatCode>#,##0_);[Red]\(#,##0\)</c:formatCode>
                <c:ptCount val="1"/>
                <c:pt idx="0">
                  <c:v>144</c:v>
                </c:pt>
              </c:numCache>
            </c:numRef>
          </c:yVal>
          <c:bubbleSize>
            <c:numRef>
              <c:f>課題３!$H$11</c:f>
              <c:numCache>
                <c:formatCode>#,##0_);[Red]\(#,##0\)</c:formatCode>
                <c:ptCount val="1"/>
                <c:pt idx="0">
                  <c:v>129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4-187B-47F6-B07A-FDED8A8CB42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1"/>
          <c:separator>
</c:separator>
        </c:dLbls>
        <c:bubbleScale val="100"/>
        <c:showNegBubbles val="0"/>
        <c:axId val="91060864"/>
        <c:axId val="91071232"/>
      </c:bubbleChart>
      <c:valAx>
        <c:axId val="91060864"/>
        <c:scaling>
          <c:orientation val="minMax"/>
          <c:min val="0"/>
        </c:scaling>
        <c:delete val="0"/>
        <c:axPos val="b"/>
        <c:title>
          <c:tx>
            <c:strRef>
              <c:f>課題３!$C$5</c:f>
              <c:strCache>
                <c:ptCount val="1"/>
                <c:pt idx="0">
                  <c:v>生　産</c:v>
                </c:pt>
              </c:strCache>
            </c:strRef>
          </c:tx>
          <c:layout>
            <c:manualLayout>
              <c:xMode val="edge"/>
              <c:yMode val="edge"/>
              <c:x val="0.40481001535298788"/>
              <c:y val="0.9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1071232"/>
        <c:crosses val="autoZero"/>
        <c:crossBetween val="midCat"/>
      </c:valAx>
      <c:valAx>
        <c:axId val="91071232"/>
        <c:scaling>
          <c:orientation val="minMax"/>
          <c:max val="1000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strRef>
              <c:f>課題３!$E$5</c:f>
              <c:strCache>
                <c:ptCount val="1"/>
                <c:pt idx="0">
                  <c:v>出　荷</c:v>
                </c:pt>
              </c:strCache>
            </c:strRef>
          </c:tx>
          <c:layout>
            <c:manualLayout>
              <c:xMode val="edge"/>
              <c:yMode val="edge"/>
              <c:x val="6.0120299309849502E-2"/>
              <c:y val="9.7368421052631549E-2"/>
            </c:manualLayout>
          </c:layout>
          <c:overlay val="0"/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1060864"/>
        <c:crosses val="autoZero"/>
        <c:crossBetween val="midCat"/>
        <c:majorUnit val="200"/>
      </c:valAx>
      <c:spPr>
        <a:scene3d>
          <a:camera prst="orthographicFront"/>
          <a:lightRig rig="threePt" dir="t"/>
        </a:scene3d>
        <a:sp3d>
          <a:bevelT w="152400" h="50800" prst="softRound"/>
        </a:sp3d>
      </c:spPr>
    </c:plotArea>
    <c:legend>
      <c:legendPos val="r"/>
      <c:layout/>
      <c:overlay val="1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000000"/>
          </a:solidFill>
        </a:ln>
      </c:spPr>
    </c:legend>
    <c:plotVisOnly val="1"/>
    <c:dispBlanksAs val="gap"/>
    <c:showDLblsOverMax val="0"/>
  </c:chart>
  <c:spPr>
    <a:blipFill>
      <a:blip xmlns:r="http://schemas.openxmlformats.org/officeDocument/2006/relationships" r:embed="rId2"/>
      <a:tile tx="0" ty="0" sx="100000" sy="100000" flip="none" algn="tl"/>
    </a:blipFill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成績</a:t>
            </a:r>
          </a:p>
        </c:rich>
      </c:tx>
      <c:layout>
        <c:manualLayout>
          <c:xMode val="edge"/>
          <c:yMode val="edge"/>
          <c:x val="0.44099468045314211"/>
          <c:y val="3.15789473684211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167890236579731E-2"/>
          <c:y val="0.19210526315789506"/>
          <c:w val="0.77639908530482915"/>
          <c:h val="0.70000000000000062"/>
        </c:manualLayout>
      </c:layout>
      <c:stockChart>
        <c:ser>
          <c:idx val="0"/>
          <c:order val="0"/>
          <c:tx>
            <c:strRef>
              <c:f>課題4!$C$4</c:f>
              <c:strCache>
                <c:ptCount val="1"/>
                <c:pt idx="0">
                  <c:v>５月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課題4!$B$5:$B$12</c:f>
              <c:strCache>
                <c:ptCount val="8"/>
                <c:pt idx="0">
                  <c:v>国語</c:v>
                </c:pt>
                <c:pt idx="1">
                  <c:v>算数</c:v>
                </c:pt>
                <c:pt idx="2">
                  <c:v>理科</c:v>
                </c:pt>
                <c:pt idx="3">
                  <c:v>社会</c:v>
                </c:pt>
                <c:pt idx="4">
                  <c:v>図工</c:v>
                </c:pt>
                <c:pt idx="5">
                  <c:v>体育</c:v>
                </c:pt>
                <c:pt idx="6">
                  <c:v>音楽</c:v>
                </c:pt>
                <c:pt idx="7">
                  <c:v>家庭科</c:v>
                </c:pt>
              </c:strCache>
            </c:strRef>
          </c:cat>
          <c:val>
            <c:numRef>
              <c:f>課題4!$C$5:$C$12</c:f>
              <c:numCache>
                <c:formatCode>General</c:formatCode>
                <c:ptCount val="8"/>
                <c:pt idx="0">
                  <c:v>71</c:v>
                </c:pt>
                <c:pt idx="1">
                  <c:v>64</c:v>
                </c:pt>
                <c:pt idx="2">
                  <c:v>88</c:v>
                </c:pt>
                <c:pt idx="3">
                  <c:v>65</c:v>
                </c:pt>
                <c:pt idx="4">
                  <c:v>84</c:v>
                </c:pt>
                <c:pt idx="5">
                  <c:v>85</c:v>
                </c:pt>
                <c:pt idx="6">
                  <c:v>51</c:v>
                </c:pt>
                <c:pt idx="7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81-4F25-A8D1-C7965C599915}"/>
            </c:ext>
          </c:extLst>
        </c:ser>
        <c:ser>
          <c:idx val="1"/>
          <c:order val="1"/>
          <c:tx>
            <c:strRef>
              <c:f>課題4!$I$4</c:f>
              <c:strCache>
                <c:ptCount val="1"/>
                <c:pt idx="0">
                  <c:v>最高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課題4!$I$5:$I$12</c:f>
              <c:numCache>
                <c:formatCode>General</c:formatCode>
                <c:ptCount val="8"/>
                <c:pt idx="0">
                  <c:v>93</c:v>
                </c:pt>
                <c:pt idx="1">
                  <c:v>87</c:v>
                </c:pt>
                <c:pt idx="2">
                  <c:v>100</c:v>
                </c:pt>
                <c:pt idx="3">
                  <c:v>81</c:v>
                </c:pt>
                <c:pt idx="4">
                  <c:v>100</c:v>
                </c:pt>
                <c:pt idx="5">
                  <c:v>85</c:v>
                </c:pt>
                <c:pt idx="6">
                  <c:v>51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81-4F25-A8D1-C7965C599915}"/>
            </c:ext>
          </c:extLst>
        </c:ser>
        <c:ser>
          <c:idx val="2"/>
          <c:order val="2"/>
          <c:tx>
            <c:strRef>
              <c:f>課題4!$J$4</c:f>
              <c:strCache>
                <c:ptCount val="1"/>
                <c:pt idx="0">
                  <c:v>最低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課題4!$J$5:$J$12</c:f>
              <c:numCache>
                <c:formatCode>General</c:formatCode>
                <c:ptCount val="8"/>
                <c:pt idx="0">
                  <c:v>60</c:v>
                </c:pt>
                <c:pt idx="1">
                  <c:v>57</c:v>
                </c:pt>
                <c:pt idx="2">
                  <c:v>65</c:v>
                </c:pt>
                <c:pt idx="3">
                  <c:v>65</c:v>
                </c:pt>
                <c:pt idx="4">
                  <c:v>80</c:v>
                </c:pt>
                <c:pt idx="5">
                  <c:v>60</c:v>
                </c:pt>
                <c:pt idx="6">
                  <c:v>30</c:v>
                </c:pt>
                <c:pt idx="7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81-4F25-A8D1-C7965C599915}"/>
            </c:ext>
          </c:extLst>
        </c:ser>
        <c:ser>
          <c:idx val="3"/>
          <c:order val="3"/>
          <c:tx>
            <c:strRef>
              <c:f>課題4!$H$4</c:f>
              <c:strCache>
                <c:ptCount val="1"/>
                <c:pt idx="0">
                  <c:v>３月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課題4!$H$5:$H$12</c:f>
              <c:numCache>
                <c:formatCode>General</c:formatCode>
                <c:ptCount val="8"/>
                <c:pt idx="0">
                  <c:v>93</c:v>
                </c:pt>
                <c:pt idx="1">
                  <c:v>87</c:v>
                </c:pt>
                <c:pt idx="2">
                  <c:v>100</c:v>
                </c:pt>
                <c:pt idx="3">
                  <c:v>81</c:v>
                </c:pt>
                <c:pt idx="4">
                  <c:v>96</c:v>
                </c:pt>
                <c:pt idx="5">
                  <c:v>60</c:v>
                </c:pt>
                <c:pt idx="6">
                  <c:v>45</c:v>
                </c:pt>
                <c:pt idx="7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81-4F25-A8D1-C7965C5999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axId val="94583424"/>
        <c:axId val="94601600"/>
      </c:stockChart>
      <c:catAx>
        <c:axId val="94583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60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0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583424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9234134871034709"/>
          <c:y val="0.45263157894736844"/>
          <c:w val="9.109749267576675E-2"/>
          <c:h val="0.18157894736842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00"/>
    </a:soli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得点分布状況</a:t>
            </a:r>
          </a:p>
        </c:rich>
      </c:tx>
      <c:layout>
        <c:manualLayout>
          <c:xMode val="edge"/>
          <c:yMode val="edge"/>
          <c:x val="0.3546511627906978"/>
          <c:y val="3.4985472544461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04651162790733"/>
          <c:y val="0.17201190667693544"/>
          <c:w val="0.61046511627906974"/>
          <c:h val="0.61224576952807708"/>
        </c:manualLayout>
      </c:layout>
      <c:radarChart>
        <c:radarStyle val="marker"/>
        <c:varyColors val="0"/>
        <c:ser>
          <c:idx val="0"/>
          <c:order val="0"/>
          <c:tx>
            <c:strRef>
              <c:f>課題4!$I$4</c:f>
              <c:strCache>
                <c:ptCount val="1"/>
                <c:pt idx="0">
                  <c:v>最高</c:v>
                </c:pt>
              </c:strCache>
            </c:strRef>
          </c:tx>
          <c:cat>
            <c:strRef>
              <c:f>課題4!$B$5:$B$12</c:f>
              <c:strCache>
                <c:ptCount val="8"/>
                <c:pt idx="0">
                  <c:v>国語</c:v>
                </c:pt>
                <c:pt idx="1">
                  <c:v>算数</c:v>
                </c:pt>
                <c:pt idx="2">
                  <c:v>理科</c:v>
                </c:pt>
                <c:pt idx="3">
                  <c:v>社会</c:v>
                </c:pt>
                <c:pt idx="4">
                  <c:v>図工</c:v>
                </c:pt>
                <c:pt idx="5">
                  <c:v>体育</c:v>
                </c:pt>
                <c:pt idx="6">
                  <c:v>音楽</c:v>
                </c:pt>
                <c:pt idx="7">
                  <c:v>家庭科</c:v>
                </c:pt>
              </c:strCache>
            </c:strRef>
          </c:cat>
          <c:val>
            <c:numRef>
              <c:f>課題4!$I$5:$I$12</c:f>
              <c:numCache>
                <c:formatCode>General</c:formatCode>
                <c:ptCount val="8"/>
                <c:pt idx="0">
                  <c:v>93</c:v>
                </c:pt>
                <c:pt idx="1">
                  <c:v>87</c:v>
                </c:pt>
                <c:pt idx="2">
                  <c:v>100</c:v>
                </c:pt>
                <c:pt idx="3">
                  <c:v>81</c:v>
                </c:pt>
                <c:pt idx="4">
                  <c:v>100</c:v>
                </c:pt>
                <c:pt idx="5">
                  <c:v>85</c:v>
                </c:pt>
                <c:pt idx="6">
                  <c:v>51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C-4893-9C95-6AB1D825496E}"/>
            </c:ext>
          </c:extLst>
        </c:ser>
        <c:ser>
          <c:idx val="1"/>
          <c:order val="1"/>
          <c:tx>
            <c:strRef>
              <c:f>課題4!$J$4</c:f>
              <c:strCache>
                <c:ptCount val="1"/>
                <c:pt idx="0">
                  <c:v>最低</c:v>
                </c:pt>
              </c:strCache>
            </c:strRef>
          </c:tx>
          <c:cat>
            <c:strRef>
              <c:f>課題4!$B$5:$B$12</c:f>
              <c:strCache>
                <c:ptCount val="8"/>
                <c:pt idx="0">
                  <c:v>国語</c:v>
                </c:pt>
                <c:pt idx="1">
                  <c:v>算数</c:v>
                </c:pt>
                <c:pt idx="2">
                  <c:v>理科</c:v>
                </c:pt>
                <c:pt idx="3">
                  <c:v>社会</c:v>
                </c:pt>
                <c:pt idx="4">
                  <c:v>図工</c:v>
                </c:pt>
                <c:pt idx="5">
                  <c:v>体育</c:v>
                </c:pt>
                <c:pt idx="6">
                  <c:v>音楽</c:v>
                </c:pt>
                <c:pt idx="7">
                  <c:v>家庭科</c:v>
                </c:pt>
              </c:strCache>
            </c:strRef>
          </c:cat>
          <c:val>
            <c:numRef>
              <c:f>課題4!$J$5:$J$12</c:f>
              <c:numCache>
                <c:formatCode>General</c:formatCode>
                <c:ptCount val="8"/>
                <c:pt idx="0">
                  <c:v>60</c:v>
                </c:pt>
                <c:pt idx="1">
                  <c:v>57</c:v>
                </c:pt>
                <c:pt idx="2">
                  <c:v>65</c:v>
                </c:pt>
                <c:pt idx="3">
                  <c:v>65</c:v>
                </c:pt>
                <c:pt idx="4">
                  <c:v>80</c:v>
                </c:pt>
                <c:pt idx="5">
                  <c:v>60</c:v>
                </c:pt>
                <c:pt idx="6">
                  <c:v>30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C-4893-9C95-6AB1D825496E}"/>
            </c:ext>
          </c:extLst>
        </c:ser>
        <c:ser>
          <c:idx val="2"/>
          <c:order val="2"/>
          <c:tx>
            <c:strRef>
              <c:f>課題4!$K$4</c:f>
              <c:strCache>
                <c:ptCount val="1"/>
                <c:pt idx="0">
                  <c:v>平均</c:v>
                </c:pt>
              </c:strCache>
            </c:strRef>
          </c:tx>
          <c:cat>
            <c:strRef>
              <c:f>課題4!$B$5:$B$12</c:f>
              <c:strCache>
                <c:ptCount val="8"/>
                <c:pt idx="0">
                  <c:v>国語</c:v>
                </c:pt>
                <c:pt idx="1">
                  <c:v>算数</c:v>
                </c:pt>
                <c:pt idx="2">
                  <c:v>理科</c:v>
                </c:pt>
                <c:pt idx="3">
                  <c:v>社会</c:v>
                </c:pt>
                <c:pt idx="4">
                  <c:v>図工</c:v>
                </c:pt>
                <c:pt idx="5">
                  <c:v>体育</c:v>
                </c:pt>
                <c:pt idx="6">
                  <c:v>音楽</c:v>
                </c:pt>
                <c:pt idx="7">
                  <c:v>家庭科</c:v>
                </c:pt>
              </c:strCache>
            </c:strRef>
          </c:cat>
          <c:val>
            <c:numRef>
              <c:f>課題4!$K$5:$K$12</c:f>
              <c:numCache>
                <c:formatCode>0.0_ </c:formatCode>
                <c:ptCount val="8"/>
                <c:pt idx="0">
                  <c:v>73.166666666666671</c:v>
                </c:pt>
                <c:pt idx="1">
                  <c:v>73</c:v>
                </c:pt>
                <c:pt idx="2">
                  <c:v>87</c:v>
                </c:pt>
                <c:pt idx="3">
                  <c:v>73</c:v>
                </c:pt>
                <c:pt idx="4">
                  <c:v>90.666666666666671</c:v>
                </c:pt>
                <c:pt idx="5">
                  <c:v>68.5</c:v>
                </c:pt>
                <c:pt idx="6">
                  <c:v>41.166666666666664</c:v>
                </c:pt>
                <c:pt idx="7">
                  <c:v>65.166666666666671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1C-4893-9C95-6AB1D8254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27328"/>
        <c:axId val="94628864"/>
      </c:radarChart>
      <c:catAx>
        <c:axId val="9462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628864"/>
        <c:crosses val="autoZero"/>
        <c:auto val="0"/>
        <c:lblAlgn val="ctr"/>
        <c:lblOffset val="100"/>
        <c:noMultiLvlLbl val="0"/>
      </c:catAx>
      <c:valAx>
        <c:axId val="9462886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627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220930232558141"/>
          <c:y val="0.91836865429211223"/>
          <c:w val="0.56395348837209303"/>
          <c:h val="6.1224576952807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課題4!$B$104</c:f>
          <c:strCache>
            <c:ptCount val="1"/>
            <c:pt idx="0">
              <c:v>来店数と売上</c:v>
            </c:pt>
          </c:strCache>
        </c:strRef>
      </c:tx>
      <c:layout>
        <c:manualLayout>
          <c:xMode val="edge"/>
          <c:yMode val="edge"/>
          <c:x val="0.41403579707339139"/>
          <c:y val="3.32326774226383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421084191824624"/>
          <c:y val="0.31117870677561427"/>
          <c:w val="0.74912409046753614"/>
          <c:h val="0.4984901613395758"/>
        </c:manualLayout>
      </c:layout>
      <c:scatterChart>
        <c:scatterStyle val="lineMarker"/>
        <c:varyColors val="0"/>
        <c:ser>
          <c:idx val="0"/>
          <c:order val="0"/>
          <c:tx>
            <c:strRef>
              <c:f>課題4!$B$106</c:f>
              <c:strCache>
                <c:ptCount val="1"/>
                <c:pt idx="0">
                  <c:v>東京店</c:v>
                </c:pt>
              </c:strCache>
            </c:strRef>
          </c:tx>
          <c:spPr>
            <a:ln w="28575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trendline>
            <c:spPr>
              <a:ln w="25400">
                <a:solidFill>
                  <a:srgbClr val="00B050"/>
                </a:solidFill>
                <a:prstDash val="solid"/>
              </a:ln>
            </c:spPr>
            <c:trendlineType val="poly"/>
            <c:order val="3"/>
            <c:dispRSqr val="0"/>
            <c:dispEq val="0"/>
          </c:trendline>
          <c:xVal>
            <c:numRef>
              <c:f>(課題4!$D$106:$I$106,課題4!$D$113:$I$113)</c:f>
              <c:numCache>
                <c:formatCode>General</c:formatCode>
                <c:ptCount val="12"/>
                <c:pt idx="0">
                  <c:v>535</c:v>
                </c:pt>
                <c:pt idx="1">
                  <c:v>1601</c:v>
                </c:pt>
                <c:pt idx="2">
                  <c:v>1030</c:v>
                </c:pt>
                <c:pt idx="3">
                  <c:v>927</c:v>
                </c:pt>
                <c:pt idx="4">
                  <c:v>676</c:v>
                </c:pt>
                <c:pt idx="5">
                  <c:v>737</c:v>
                </c:pt>
                <c:pt idx="6">
                  <c:v>881</c:v>
                </c:pt>
                <c:pt idx="7">
                  <c:v>1885</c:v>
                </c:pt>
                <c:pt idx="8">
                  <c:v>1098</c:v>
                </c:pt>
                <c:pt idx="9">
                  <c:v>1387</c:v>
                </c:pt>
                <c:pt idx="10">
                  <c:v>1363</c:v>
                </c:pt>
                <c:pt idx="11">
                  <c:v>1871</c:v>
                </c:pt>
              </c:numCache>
            </c:numRef>
          </c:xVal>
          <c:yVal>
            <c:numRef>
              <c:f>(課題4!$D$107:$I$107,課題4!$D$114:$I$114)</c:f>
              <c:numCache>
                <c:formatCode>General</c:formatCode>
                <c:ptCount val="12"/>
                <c:pt idx="0">
                  <c:v>1604100</c:v>
                </c:pt>
                <c:pt idx="1">
                  <c:v>4231100</c:v>
                </c:pt>
                <c:pt idx="2">
                  <c:v>2306400</c:v>
                </c:pt>
                <c:pt idx="3">
                  <c:v>2445000</c:v>
                </c:pt>
                <c:pt idx="4">
                  <c:v>1514400</c:v>
                </c:pt>
                <c:pt idx="5">
                  <c:v>1527900</c:v>
                </c:pt>
                <c:pt idx="6">
                  <c:v>2211800</c:v>
                </c:pt>
                <c:pt idx="7">
                  <c:v>4342400</c:v>
                </c:pt>
                <c:pt idx="8">
                  <c:v>2282300</c:v>
                </c:pt>
                <c:pt idx="9">
                  <c:v>2887100</c:v>
                </c:pt>
                <c:pt idx="10">
                  <c:v>3399400</c:v>
                </c:pt>
                <c:pt idx="11">
                  <c:v>4483900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29-4139-9894-AB39C21158B4}"/>
            </c:ext>
          </c:extLst>
        </c:ser>
        <c:ser>
          <c:idx val="1"/>
          <c:order val="1"/>
          <c:tx>
            <c:strRef>
              <c:f>課題4!$B$108</c:f>
              <c:strCache>
                <c:ptCount val="1"/>
                <c:pt idx="0">
                  <c:v>大阪店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25400">
                <a:solidFill>
                  <a:srgbClr val="C00000"/>
                </a:solidFill>
                <a:prstDash val="solid"/>
              </a:ln>
            </c:spPr>
            <c:trendlineType val="poly"/>
            <c:order val="3"/>
            <c:dispRSqr val="0"/>
            <c:dispEq val="0"/>
          </c:trendline>
          <c:xVal>
            <c:numRef>
              <c:f>(課題4!$D$108:$I$108,課題4!$D$115:$I$115)</c:f>
              <c:numCache>
                <c:formatCode>General</c:formatCode>
                <c:ptCount val="12"/>
                <c:pt idx="0">
                  <c:v>1127</c:v>
                </c:pt>
                <c:pt idx="1">
                  <c:v>1406</c:v>
                </c:pt>
                <c:pt idx="2">
                  <c:v>1098</c:v>
                </c:pt>
                <c:pt idx="3">
                  <c:v>1416</c:v>
                </c:pt>
                <c:pt idx="4">
                  <c:v>1423</c:v>
                </c:pt>
                <c:pt idx="5">
                  <c:v>1122</c:v>
                </c:pt>
                <c:pt idx="6">
                  <c:v>1595</c:v>
                </c:pt>
                <c:pt idx="7">
                  <c:v>960</c:v>
                </c:pt>
                <c:pt idx="8">
                  <c:v>872</c:v>
                </c:pt>
                <c:pt idx="9">
                  <c:v>1388</c:v>
                </c:pt>
                <c:pt idx="10">
                  <c:v>893</c:v>
                </c:pt>
                <c:pt idx="11">
                  <c:v>912</c:v>
                </c:pt>
              </c:numCache>
            </c:numRef>
          </c:xVal>
          <c:yVal>
            <c:numRef>
              <c:f>(課題4!$D$109:$I$109,課題4!$D$116:$I$116)</c:f>
              <c:numCache>
                <c:formatCode>General</c:formatCode>
                <c:ptCount val="12"/>
                <c:pt idx="0">
                  <c:v>3329700</c:v>
                </c:pt>
                <c:pt idx="1">
                  <c:v>3624200</c:v>
                </c:pt>
                <c:pt idx="2">
                  <c:v>2877100</c:v>
                </c:pt>
                <c:pt idx="3">
                  <c:v>3145600</c:v>
                </c:pt>
                <c:pt idx="4">
                  <c:v>3814700</c:v>
                </c:pt>
                <c:pt idx="5">
                  <c:v>3067300</c:v>
                </c:pt>
                <c:pt idx="6">
                  <c:v>3526800</c:v>
                </c:pt>
                <c:pt idx="7">
                  <c:v>2222400</c:v>
                </c:pt>
                <c:pt idx="8">
                  <c:v>2206100</c:v>
                </c:pt>
                <c:pt idx="9">
                  <c:v>2846900</c:v>
                </c:pt>
                <c:pt idx="10">
                  <c:v>2473700</c:v>
                </c:pt>
                <c:pt idx="11">
                  <c:v>2599500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29-4139-9894-AB39C21158B4}"/>
            </c:ext>
          </c:extLst>
        </c:ser>
        <c:ser>
          <c:idx val="2"/>
          <c:order val="2"/>
          <c:tx>
            <c:strRef>
              <c:f>課題4!$B$110</c:f>
              <c:strCache>
                <c:ptCount val="1"/>
                <c:pt idx="0">
                  <c:v>九州店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25400">
                <a:solidFill>
                  <a:srgbClr val="92D050"/>
                </a:solidFill>
              </a:ln>
            </c:spPr>
            <c:trendlineType val="poly"/>
            <c:order val="3"/>
            <c:dispRSqr val="0"/>
            <c:dispEq val="0"/>
          </c:trendline>
          <c:xVal>
            <c:numRef>
              <c:f>(課題4!$D$110:$I$110,課題4!$D$117:$I$117)</c:f>
              <c:numCache>
                <c:formatCode>General</c:formatCode>
                <c:ptCount val="12"/>
                <c:pt idx="0">
                  <c:v>491</c:v>
                </c:pt>
                <c:pt idx="1">
                  <c:v>458</c:v>
                </c:pt>
                <c:pt idx="2">
                  <c:v>531</c:v>
                </c:pt>
                <c:pt idx="3">
                  <c:v>722</c:v>
                </c:pt>
                <c:pt idx="4">
                  <c:v>707</c:v>
                </c:pt>
                <c:pt idx="5">
                  <c:v>788</c:v>
                </c:pt>
                <c:pt idx="6">
                  <c:v>395</c:v>
                </c:pt>
                <c:pt idx="7">
                  <c:v>910</c:v>
                </c:pt>
                <c:pt idx="8">
                  <c:v>653</c:v>
                </c:pt>
                <c:pt idx="9">
                  <c:v>899</c:v>
                </c:pt>
                <c:pt idx="10">
                  <c:v>945</c:v>
                </c:pt>
                <c:pt idx="11">
                  <c:v>547</c:v>
                </c:pt>
              </c:numCache>
            </c:numRef>
          </c:xVal>
          <c:yVal>
            <c:numRef>
              <c:f>(課題4!$D$111:$I$111,課題4!$D$118:$I$118)</c:f>
              <c:numCache>
                <c:formatCode>General</c:formatCode>
                <c:ptCount val="12"/>
                <c:pt idx="0">
                  <c:v>1104000</c:v>
                </c:pt>
                <c:pt idx="1">
                  <c:v>1057000</c:v>
                </c:pt>
                <c:pt idx="2">
                  <c:v>1221800</c:v>
                </c:pt>
                <c:pt idx="3">
                  <c:v>1904300</c:v>
                </c:pt>
                <c:pt idx="4">
                  <c:v>1611700</c:v>
                </c:pt>
                <c:pt idx="5">
                  <c:v>2272500</c:v>
                </c:pt>
                <c:pt idx="6">
                  <c:v>925700</c:v>
                </c:pt>
                <c:pt idx="7">
                  <c:v>1859700</c:v>
                </c:pt>
                <c:pt idx="8">
                  <c:v>1831800</c:v>
                </c:pt>
                <c:pt idx="9">
                  <c:v>2404600</c:v>
                </c:pt>
                <c:pt idx="10">
                  <c:v>2375000</c:v>
                </c:pt>
                <c:pt idx="11">
                  <c:v>1394200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29-4139-9894-AB39C2115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49184"/>
        <c:axId val="99951360"/>
      </c:scatterChart>
      <c:valAx>
        <c:axId val="99949184"/>
        <c:scaling>
          <c:orientation val="minMax"/>
        </c:scaling>
        <c:delete val="0"/>
        <c:axPos val="b"/>
        <c:title>
          <c:tx>
            <c:strRef>
              <c:f>課題4!$C$106</c:f>
              <c:strCache>
                <c:ptCount val="1"/>
                <c:pt idx="0">
                  <c:v>来店数</c:v>
                </c:pt>
              </c:strCache>
            </c:strRef>
          </c:tx>
          <c:layout>
            <c:manualLayout>
              <c:xMode val="edge"/>
              <c:yMode val="edge"/>
              <c:x val="0.52105352428303908"/>
              <c:y val="0.8942611379182665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#,##0&quot;人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951360"/>
        <c:crosses val="autoZero"/>
        <c:crossBetween val="midCat"/>
      </c:valAx>
      <c:valAx>
        <c:axId val="99951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課題4!$C$107</c:f>
              <c:strCache>
                <c:ptCount val="1"/>
                <c:pt idx="0">
                  <c:v>売上高</c:v>
                </c:pt>
              </c:strCache>
            </c:strRef>
          </c:tx>
          <c:layout>
            <c:manualLayout>
              <c:xMode val="edge"/>
              <c:yMode val="edge"/>
              <c:x val="5.0877280148849111E-2"/>
              <c:y val="0.21148067450769853"/>
            </c:manualLayout>
          </c:layout>
          <c:overlay val="0"/>
          <c:spPr>
            <a:noFill/>
            <a:ln w="25400">
              <a:noFill/>
            </a:ln>
          </c:spPr>
          <c:txPr>
            <a:bodyPr rot="0" vert="horz"/>
            <a:lstStyle/>
            <a:p>
              <a:pPr algn="ctr">
                <a:defRPr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#,##0,&quot;千円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949184"/>
        <c:crosses val="autoZero"/>
        <c:crossBetween val="midCat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333373309644553"/>
          <c:y val="0.13293070969055315"/>
          <c:w val="0.650878308111138"/>
          <c:h val="0.117824947225717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chemeClr val="tx1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身長・体重・体脂肪率の相関</a:t>
            </a:r>
          </a:p>
        </c:rich>
      </c:tx>
      <c:layout>
        <c:manualLayout>
          <c:xMode val="edge"/>
          <c:yMode val="edge"/>
          <c:x val="0.18055590540501271"/>
          <c:y val="3.3434650455927049E-2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65876437477597"/>
          <c:y val="0.30091185410334348"/>
          <c:w val="0.6845251358761465"/>
          <c:h val="0.50759878419452886"/>
        </c:manualLayout>
      </c:layout>
      <c:scatterChart>
        <c:scatterStyle val="lineMarker"/>
        <c:varyColors val="0"/>
        <c:ser>
          <c:idx val="0"/>
          <c:order val="0"/>
          <c:tx>
            <c:strRef>
              <c:f>課題5!$D$5</c:f>
              <c:strCache>
                <c:ptCount val="1"/>
                <c:pt idx="0">
                  <c:v>体重</c:v>
                </c:pt>
              </c:strCache>
            </c:strRef>
          </c:tx>
          <c:spPr>
            <a:ln w="28575">
              <a:noFill/>
            </a:ln>
          </c:spPr>
          <c:xVal>
            <c:numRef>
              <c:f>課題5!$C$6:$C$20</c:f>
              <c:numCache>
                <c:formatCode>0.0_ </c:formatCode>
                <c:ptCount val="15"/>
                <c:pt idx="0">
                  <c:v>170.2</c:v>
                </c:pt>
                <c:pt idx="1">
                  <c:v>156.30000000000001</c:v>
                </c:pt>
                <c:pt idx="2">
                  <c:v>178.7</c:v>
                </c:pt>
                <c:pt idx="3">
                  <c:v>164.7</c:v>
                </c:pt>
                <c:pt idx="4">
                  <c:v>182</c:v>
                </c:pt>
                <c:pt idx="5">
                  <c:v>157.80000000000001</c:v>
                </c:pt>
                <c:pt idx="6">
                  <c:v>145.30000000000001</c:v>
                </c:pt>
                <c:pt idx="7">
                  <c:v>180.9</c:v>
                </c:pt>
                <c:pt idx="8">
                  <c:v>149.4</c:v>
                </c:pt>
                <c:pt idx="9">
                  <c:v>159.80000000000001</c:v>
                </c:pt>
                <c:pt idx="10">
                  <c:v>149.19999999999999</c:v>
                </c:pt>
                <c:pt idx="11">
                  <c:v>178</c:v>
                </c:pt>
                <c:pt idx="12">
                  <c:v>164.7</c:v>
                </c:pt>
                <c:pt idx="13">
                  <c:v>178.6</c:v>
                </c:pt>
                <c:pt idx="14">
                  <c:v>183.7</c:v>
                </c:pt>
              </c:numCache>
            </c:numRef>
          </c:xVal>
          <c:yVal>
            <c:numRef>
              <c:f>課題5!$D$6:$D$20</c:f>
              <c:numCache>
                <c:formatCode>0.0_ </c:formatCode>
                <c:ptCount val="15"/>
                <c:pt idx="0">
                  <c:v>72.400000000000006</c:v>
                </c:pt>
                <c:pt idx="1">
                  <c:v>46.9</c:v>
                </c:pt>
                <c:pt idx="2">
                  <c:v>69.2</c:v>
                </c:pt>
                <c:pt idx="3">
                  <c:v>83.1</c:v>
                </c:pt>
                <c:pt idx="4">
                  <c:v>112.9</c:v>
                </c:pt>
                <c:pt idx="5">
                  <c:v>88.1</c:v>
                </c:pt>
                <c:pt idx="6">
                  <c:v>42.9</c:v>
                </c:pt>
                <c:pt idx="7">
                  <c:v>75.599999999999994</c:v>
                </c:pt>
                <c:pt idx="8">
                  <c:v>38.9</c:v>
                </c:pt>
                <c:pt idx="9">
                  <c:v>47.7</c:v>
                </c:pt>
                <c:pt idx="10">
                  <c:v>40.1</c:v>
                </c:pt>
                <c:pt idx="11">
                  <c:v>84.1</c:v>
                </c:pt>
                <c:pt idx="12">
                  <c:v>50</c:v>
                </c:pt>
                <c:pt idx="13">
                  <c:v>96.6</c:v>
                </c:pt>
                <c:pt idx="14">
                  <c:v>116.5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CA-4F13-9908-028928F24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24320"/>
        <c:axId val="100026240"/>
      </c:scatterChart>
      <c:scatterChart>
        <c:scatterStyle val="lineMarker"/>
        <c:varyColors val="0"/>
        <c:ser>
          <c:idx val="1"/>
          <c:order val="1"/>
          <c:tx>
            <c:strRef>
              <c:f>課題5!$E$5</c:f>
              <c:strCache>
                <c:ptCount val="1"/>
                <c:pt idx="0">
                  <c:v>体脂肪率</c:v>
                </c:pt>
              </c:strCache>
            </c:strRef>
          </c:tx>
          <c:spPr>
            <a:ln w="28575">
              <a:noFill/>
            </a:ln>
          </c:spPr>
          <c:trendline>
            <c:name>体脂肪率</c:name>
            <c:trendlineType val="poly"/>
            <c:order val="2"/>
            <c:dispRSqr val="0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</c:trendlineLbl>
          </c:trendline>
          <c:xVal>
            <c:numRef>
              <c:f>課題5!$C$6:$C$20</c:f>
              <c:numCache>
                <c:formatCode>0.0_ </c:formatCode>
                <c:ptCount val="15"/>
                <c:pt idx="0">
                  <c:v>170.2</c:v>
                </c:pt>
                <c:pt idx="1">
                  <c:v>156.30000000000001</c:v>
                </c:pt>
                <c:pt idx="2">
                  <c:v>178.7</c:v>
                </c:pt>
                <c:pt idx="3">
                  <c:v>164.7</c:v>
                </c:pt>
                <c:pt idx="4">
                  <c:v>182</c:v>
                </c:pt>
                <c:pt idx="5">
                  <c:v>157.80000000000001</c:v>
                </c:pt>
                <c:pt idx="6">
                  <c:v>145.30000000000001</c:v>
                </c:pt>
                <c:pt idx="7">
                  <c:v>180.9</c:v>
                </c:pt>
                <c:pt idx="8">
                  <c:v>149.4</c:v>
                </c:pt>
                <c:pt idx="9">
                  <c:v>159.80000000000001</c:v>
                </c:pt>
                <c:pt idx="10">
                  <c:v>149.19999999999999</c:v>
                </c:pt>
                <c:pt idx="11">
                  <c:v>178</c:v>
                </c:pt>
                <c:pt idx="12">
                  <c:v>164.7</c:v>
                </c:pt>
                <c:pt idx="13">
                  <c:v>178.6</c:v>
                </c:pt>
                <c:pt idx="14">
                  <c:v>183.7</c:v>
                </c:pt>
              </c:numCache>
            </c:numRef>
          </c:xVal>
          <c:yVal>
            <c:numRef>
              <c:f>課題5!$E$6:$E$20</c:f>
              <c:numCache>
                <c:formatCode>0%</c:formatCode>
                <c:ptCount val="15"/>
                <c:pt idx="0">
                  <c:v>0.21662040879074551</c:v>
                </c:pt>
                <c:pt idx="1">
                  <c:v>0.1679863423017921</c:v>
                </c:pt>
                <c:pt idx="2">
                  <c:v>0.2244660273627424</c:v>
                </c:pt>
                <c:pt idx="3">
                  <c:v>0.2042314244330827</c:v>
                </c:pt>
                <c:pt idx="4">
                  <c:v>0.33</c:v>
                </c:pt>
                <c:pt idx="5">
                  <c:v>0.38</c:v>
                </c:pt>
                <c:pt idx="6">
                  <c:v>0.22546740280095437</c:v>
                </c:pt>
                <c:pt idx="7">
                  <c:v>0.12</c:v>
                </c:pt>
                <c:pt idx="8">
                  <c:v>0.17618689543239147</c:v>
                </c:pt>
                <c:pt idx="9">
                  <c:v>0.15</c:v>
                </c:pt>
                <c:pt idx="10">
                  <c:v>0.08</c:v>
                </c:pt>
                <c:pt idx="11">
                  <c:v>0.25458741702448157</c:v>
                </c:pt>
                <c:pt idx="12">
                  <c:v>0.16288292685504371</c:v>
                </c:pt>
                <c:pt idx="13">
                  <c:v>0.28999999999999998</c:v>
                </c:pt>
                <c:pt idx="14">
                  <c:v>0.35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CA-4F13-9908-028928F24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28416"/>
        <c:axId val="100029952"/>
      </c:scatterChart>
      <c:valAx>
        <c:axId val="100024320"/>
        <c:scaling>
          <c:orientation val="minMax"/>
          <c:max val="190"/>
          <c:min val="140"/>
        </c:scaling>
        <c:delete val="0"/>
        <c:axPos val="b"/>
        <c:title>
          <c:tx>
            <c:strRef>
              <c:f>課題5!$C$5</c:f>
              <c:strCache>
                <c:ptCount val="1"/>
                <c:pt idx="0">
                  <c:v>身長</c:v>
                </c:pt>
              </c:strCache>
            </c:strRef>
          </c:tx>
          <c:layout>
            <c:manualLayout>
              <c:xMode val="edge"/>
              <c:yMode val="edge"/>
              <c:x val="0.48611205301349558"/>
              <c:y val="0.893617021276595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026240"/>
        <c:crosses val="autoZero"/>
        <c:crossBetween val="midCat"/>
      </c:valAx>
      <c:valAx>
        <c:axId val="100026240"/>
        <c:scaling>
          <c:orientation val="minMax"/>
          <c:max val="12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課題5!$D$5</c:f>
              <c:strCache>
                <c:ptCount val="1"/>
                <c:pt idx="0">
                  <c:v>体重</c:v>
                </c:pt>
              </c:strCache>
            </c:strRef>
          </c:tx>
          <c:layout>
            <c:manualLayout>
              <c:xMode val="edge"/>
              <c:yMode val="edge"/>
              <c:x val="7.3412840659180981E-2"/>
              <c:y val="0.20364741641337394"/>
            </c:manualLayout>
          </c:layout>
          <c:overlay val="0"/>
          <c:spPr>
            <a:noFill/>
            <a:ln w="25400">
              <a:noFill/>
            </a:ln>
          </c:spPr>
          <c:txPr>
            <a:bodyPr rot="0" vert="horz"/>
            <a:lstStyle/>
            <a:p>
              <a:pPr algn="ctr">
                <a:defRPr sz="1000" b="1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024320"/>
        <c:crosses val="autoZero"/>
        <c:crossBetween val="midCat"/>
      </c:valAx>
      <c:valAx>
        <c:axId val="100028416"/>
        <c:scaling>
          <c:orientation val="minMax"/>
        </c:scaling>
        <c:delete val="1"/>
        <c:axPos val="b"/>
        <c:numFmt formatCode="0.0_ " sourceLinked="1"/>
        <c:majorTickMark val="out"/>
        <c:minorTickMark val="none"/>
        <c:tickLblPos val="none"/>
        <c:crossAx val="100029952"/>
        <c:crosses val="autoZero"/>
        <c:crossBetween val="midCat"/>
      </c:valAx>
      <c:valAx>
        <c:axId val="100029952"/>
        <c:scaling>
          <c:orientation val="minMax"/>
          <c:max val="0.5"/>
          <c:min val="0.05"/>
        </c:scaling>
        <c:delete val="0"/>
        <c:axPos val="r"/>
        <c:title>
          <c:tx>
            <c:strRef>
              <c:f>課題5!$E$5</c:f>
              <c:strCache>
                <c:ptCount val="1"/>
                <c:pt idx="0">
                  <c:v>体脂肪率</c:v>
                </c:pt>
              </c:strCache>
            </c:strRef>
          </c:tx>
          <c:layout>
            <c:manualLayout>
              <c:xMode val="edge"/>
              <c:yMode val="edge"/>
              <c:x val="0.83730320968038863"/>
              <c:y val="0.21884498480243261"/>
            </c:manualLayout>
          </c:layout>
          <c:overlay val="0"/>
          <c:spPr>
            <a:noFill/>
            <a:ln w="25400">
              <a:noFill/>
            </a:ln>
          </c:spPr>
          <c:txPr>
            <a:bodyPr rot="0" vert="horz"/>
            <a:lstStyle/>
            <a:p>
              <a:pPr algn="ctr">
                <a:defRPr sz="1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028416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365136263672376"/>
          <c:y val="0.16109422492401215"/>
          <c:w val="0.46428661389860515"/>
          <c:h val="6.38297872340425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ダイエット記録</a:t>
            </a:r>
          </a:p>
        </c:rich>
      </c:tx>
      <c:layout>
        <c:manualLayout>
          <c:xMode val="edge"/>
          <c:yMode val="edge"/>
          <c:x val="0.31770887198363046"/>
          <c:y val="3.2663316582914749E-2"/>
        </c:manualLayout>
      </c:layout>
      <c:overlay val="0"/>
      <c:spPr>
        <a:solidFill>
          <a:schemeClr val="bg2">
            <a:lumMod val="5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98"/>
          <c:y val="0.20351758793969849"/>
          <c:w val="0.75173738562246639"/>
          <c:h val="0.57537688442211055"/>
        </c:manualLayout>
      </c:layout>
      <c:scatterChart>
        <c:scatterStyle val="lineMarker"/>
        <c:varyColors val="0"/>
        <c:ser>
          <c:idx val="1"/>
          <c:order val="1"/>
          <c:tx>
            <c:strRef>
              <c:f>課題5!$G$53</c:f>
              <c:strCache>
                <c:ptCount val="1"/>
                <c:pt idx="0">
                  <c:v>BMI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strRef>
              <c:f>課題5!$B$54:$B$73</c:f>
              <c:strCache>
                <c:ptCount val="20"/>
                <c:pt idx="0">
                  <c:v>１週目</c:v>
                </c:pt>
                <c:pt idx="1">
                  <c:v>２週目</c:v>
                </c:pt>
                <c:pt idx="2">
                  <c:v>３週目</c:v>
                </c:pt>
                <c:pt idx="3">
                  <c:v>４週目</c:v>
                </c:pt>
                <c:pt idx="4">
                  <c:v>５週目</c:v>
                </c:pt>
                <c:pt idx="5">
                  <c:v>６週目</c:v>
                </c:pt>
                <c:pt idx="6">
                  <c:v>７週目</c:v>
                </c:pt>
                <c:pt idx="7">
                  <c:v>８週目</c:v>
                </c:pt>
                <c:pt idx="8">
                  <c:v>９週目</c:v>
                </c:pt>
                <c:pt idx="9">
                  <c:v>１０週目</c:v>
                </c:pt>
                <c:pt idx="10">
                  <c:v>１１週目</c:v>
                </c:pt>
                <c:pt idx="11">
                  <c:v>１２週目</c:v>
                </c:pt>
                <c:pt idx="12">
                  <c:v>１３週目</c:v>
                </c:pt>
                <c:pt idx="13">
                  <c:v>１４週目</c:v>
                </c:pt>
                <c:pt idx="14">
                  <c:v>１５週目</c:v>
                </c:pt>
                <c:pt idx="15">
                  <c:v>１６週目</c:v>
                </c:pt>
                <c:pt idx="16">
                  <c:v>１７週目</c:v>
                </c:pt>
                <c:pt idx="17">
                  <c:v>１８週目</c:v>
                </c:pt>
                <c:pt idx="18">
                  <c:v>１９週目</c:v>
                </c:pt>
                <c:pt idx="19">
                  <c:v>２０週目</c:v>
                </c:pt>
              </c:strCache>
            </c:strRef>
          </c:xVal>
          <c:yVal>
            <c:numRef>
              <c:f>課題5!$G$54:$G$73</c:f>
              <c:numCache>
                <c:formatCode>0.0_ </c:formatCode>
                <c:ptCount val="20"/>
                <c:pt idx="0">
                  <c:v>27.918367346938773</c:v>
                </c:pt>
                <c:pt idx="1">
                  <c:v>27.26530612244898</c:v>
                </c:pt>
                <c:pt idx="2">
                  <c:v>26.514285714285712</c:v>
                </c:pt>
                <c:pt idx="3">
                  <c:v>25.95918367346939</c:v>
                </c:pt>
                <c:pt idx="4">
                  <c:v>26.220408163265308</c:v>
                </c:pt>
                <c:pt idx="5">
                  <c:v>25.697959183673472</c:v>
                </c:pt>
                <c:pt idx="6">
                  <c:v>25.110204081632652</c:v>
                </c:pt>
                <c:pt idx="7">
                  <c:v>24.881632653061224</c:v>
                </c:pt>
                <c:pt idx="8">
                  <c:v>25.273469387755107</c:v>
                </c:pt>
                <c:pt idx="9">
                  <c:v>25.469387755102041</c:v>
                </c:pt>
                <c:pt idx="10">
                  <c:v>24.979591836734695</c:v>
                </c:pt>
                <c:pt idx="11">
                  <c:v>24.587755102040813</c:v>
                </c:pt>
                <c:pt idx="12">
                  <c:v>24.522448979591836</c:v>
                </c:pt>
                <c:pt idx="13">
                  <c:v>24.489795918367346</c:v>
                </c:pt>
                <c:pt idx="14">
                  <c:v>24.457142857142859</c:v>
                </c:pt>
                <c:pt idx="15">
                  <c:v>24.489795918367346</c:v>
                </c:pt>
                <c:pt idx="16">
                  <c:v>25.175510204081633</c:v>
                </c:pt>
                <c:pt idx="17">
                  <c:v>25.436734693877554</c:v>
                </c:pt>
                <c:pt idx="18">
                  <c:v>25.665306122448978</c:v>
                </c:pt>
                <c:pt idx="19">
                  <c:v>25.861224489795919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92-4D20-A333-F750C3FB5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86144"/>
        <c:axId val="100088064"/>
      </c:scatterChart>
      <c:scatterChart>
        <c:scatterStyle val="lineMarker"/>
        <c:varyColors val="0"/>
        <c:ser>
          <c:idx val="0"/>
          <c:order val="0"/>
          <c:tx>
            <c:strRef>
              <c:f>課題5!$F$53</c:f>
              <c:strCache>
                <c:ptCount val="1"/>
                <c:pt idx="0">
                  <c:v>体脂肪率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name>体脂肪率</c:name>
            <c:trendlineType val="poly"/>
            <c:order val="3"/>
            <c:forward val="5"/>
            <c:dispRSqr val="0"/>
            <c:dispEq val="0"/>
          </c:trendline>
          <c:xVal>
            <c:strRef>
              <c:f>課題5!$B$54:$B$73</c:f>
              <c:strCache>
                <c:ptCount val="20"/>
                <c:pt idx="0">
                  <c:v>１週目</c:v>
                </c:pt>
                <c:pt idx="1">
                  <c:v>２週目</c:v>
                </c:pt>
                <c:pt idx="2">
                  <c:v>３週目</c:v>
                </c:pt>
                <c:pt idx="3">
                  <c:v>４週目</c:v>
                </c:pt>
                <c:pt idx="4">
                  <c:v>５週目</c:v>
                </c:pt>
                <c:pt idx="5">
                  <c:v>６週目</c:v>
                </c:pt>
                <c:pt idx="6">
                  <c:v>７週目</c:v>
                </c:pt>
                <c:pt idx="7">
                  <c:v>８週目</c:v>
                </c:pt>
                <c:pt idx="8">
                  <c:v>９週目</c:v>
                </c:pt>
                <c:pt idx="9">
                  <c:v>１０週目</c:v>
                </c:pt>
                <c:pt idx="10">
                  <c:v>１１週目</c:v>
                </c:pt>
                <c:pt idx="11">
                  <c:v>１２週目</c:v>
                </c:pt>
                <c:pt idx="12">
                  <c:v>１３週目</c:v>
                </c:pt>
                <c:pt idx="13">
                  <c:v>１４週目</c:v>
                </c:pt>
                <c:pt idx="14">
                  <c:v>１５週目</c:v>
                </c:pt>
                <c:pt idx="15">
                  <c:v>１６週目</c:v>
                </c:pt>
                <c:pt idx="16">
                  <c:v>１７週目</c:v>
                </c:pt>
                <c:pt idx="17">
                  <c:v>１８週目</c:v>
                </c:pt>
                <c:pt idx="18">
                  <c:v>１９週目</c:v>
                </c:pt>
                <c:pt idx="19">
                  <c:v>２０週目</c:v>
                </c:pt>
              </c:strCache>
            </c:strRef>
          </c:xVal>
          <c:yVal>
            <c:numRef>
              <c:f>課題5!$F$54:$F$73</c:f>
              <c:numCache>
                <c:formatCode>0%</c:formatCode>
                <c:ptCount val="20"/>
                <c:pt idx="0">
                  <c:v>0.40300000000000002</c:v>
                </c:pt>
                <c:pt idx="1">
                  <c:v>0.35899999999999999</c:v>
                </c:pt>
                <c:pt idx="2">
                  <c:v>0.34599999999999997</c:v>
                </c:pt>
                <c:pt idx="3">
                  <c:v>0.33</c:v>
                </c:pt>
                <c:pt idx="4">
                  <c:v>0.32600000000000001</c:v>
                </c:pt>
                <c:pt idx="5">
                  <c:v>0.30099999999999999</c:v>
                </c:pt>
                <c:pt idx="6">
                  <c:v>0.27400000000000002</c:v>
                </c:pt>
                <c:pt idx="7">
                  <c:v>0.28000000000000003</c:v>
                </c:pt>
                <c:pt idx="8">
                  <c:v>0.308</c:v>
                </c:pt>
                <c:pt idx="9">
                  <c:v>0.29399999999999998</c:v>
                </c:pt>
                <c:pt idx="10">
                  <c:v>0.28499999999999998</c:v>
                </c:pt>
                <c:pt idx="11">
                  <c:v>0.26900000000000002</c:v>
                </c:pt>
                <c:pt idx="12">
                  <c:v>0.26700000000000002</c:v>
                </c:pt>
                <c:pt idx="13">
                  <c:v>0.26300000000000001</c:v>
                </c:pt>
                <c:pt idx="14">
                  <c:v>0.25800000000000001</c:v>
                </c:pt>
                <c:pt idx="15">
                  <c:v>0.252</c:v>
                </c:pt>
                <c:pt idx="16">
                  <c:v>0.28000000000000003</c:v>
                </c:pt>
                <c:pt idx="17">
                  <c:v>0.29799999999999999</c:v>
                </c:pt>
                <c:pt idx="18">
                  <c:v>0.30399999999999999</c:v>
                </c:pt>
                <c:pt idx="19">
                  <c:v>0.312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92-4D20-A333-F750C3FB5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94336"/>
        <c:axId val="100095872"/>
      </c:scatterChart>
      <c:valAx>
        <c:axId val="100086144"/>
        <c:scaling>
          <c:orientation val="minMax"/>
          <c:max val="25"/>
          <c:min val="1"/>
        </c:scaling>
        <c:delete val="0"/>
        <c:axPos val="b"/>
        <c:title>
          <c:tx>
            <c:strRef>
              <c:f>課題5!$B$53</c:f>
              <c:strCache>
                <c:ptCount val="1"/>
                <c:pt idx="0">
                  <c:v>週</c:v>
                </c:pt>
              </c:strCache>
            </c:strRef>
          </c:tx>
          <c:layout>
            <c:manualLayout>
              <c:xMode val="edge"/>
              <c:yMode val="edge"/>
              <c:x val="0.49132027743916545"/>
              <c:y val="0.8492462311557803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088064"/>
        <c:crosses val="autoZero"/>
        <c:crossBetween val="midCat"/>
        <c:majorUnit val="1"/>
      </c:valAx>
      <c:valAx>
        <c:axId val="100088064"/>
        <c:scaling>
          <c:orientation val="minMax"/>
          <c:max val="29"/>
          <c:min val="2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課題5!$G$53</c:f>
              <c:strCache>
                <c:ptCount val="1"/>
                <c:pt idx="0">
                  <c:v>BMI</c:v>
                </c:pt>
              </c:strCache>
            </c:strRef>
          </c:tx>
          <c:layout>
            <c:manualLayout>
              <c:xMode val="edge"/>
              <c:yMode val="edge"/>
              <c:x val="6.5972334073103434E-2"/>
              <c:y val="0.11557788944723618"/>
            </c:manualLayout>
          </c:layout>
          <c:overlay val="0"/>
          <c:spPr>
            <a:noFill/>
            <a:ln w="25400">
              <a:noFill/>
            </a:ln>
          </c:spPr>
          <c:txPr>
            <a:bodyPr rot="0" vert="horz"/>
            <a:lstStyle/>
            <a:p>
              <a:pPr algn="ctr">
                <a:defRPr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086144"/>
        <c:crosses val="autoZero"/>
        <c:crossBetween val="midCat"/>
      </c:valAx>
      <c:valAx>
        <c:axId val="100094336"/>
        <c:scaling>
          <c:orientation val="minMax"/>
        </c:scaling>
        <c:delete val="1"/>
        <c:axPos val="b"/>
        <c:majorTickMark val="out"/>
        <c:minorTickMark val="none"/>
        <c:tickLblPos val="none"/>
        <c:crossAx val="100095872"/>
        <c:crosses val="autoZero"/>
        <c:crossBetween val="midCat"/>
      </c:valAx>
      <c:valAx>
        <c:axId val="100095872"/>
        <c:scaling>
          <c:orientation val="minMax"/>
          <c:max val="0.4"/>
          <c:min val="0.2"/>
        </c:scaling>
        <c:delete val="0"/>
        <c:axPos val="r"/>
        <c:title>
          <c:tx>
            <c:strRef>
              <c:f>課題5!$F$53</c:f>
              <c:strCache>
                <c:ptCount val="1"/>
                <c:pt idx="0">
                  <c:v>体脂肪率</c:v>
                </c:pt>
              </c:strCache>
            </c:strRef>
          </c:tx>
          <c:layout>
            <c:manualLayout>
              <c:xMode val="edge"/>
              <c:yMode val="edge"/>
              <c:x val="0.86458479916856412"/>
              <c:y val="0.12562814070351716"/>
            </c:manualLayout>
          </c:layout>
          <c:overlay val="0"/>
          <c:spPr>
            <a:noFill/>
            <a:ln w="25400">
              <a:noFill/>
            </a:ln>
          </c:spPr>
          <c:txPr>
            <a:bodyPr rot="0" vert="horz"/>
            <a:lstStyle/>
            <a:p>
              <a:pPr algn="ctr">
                <a:defRPr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094336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課題5!$B$100</c:f>
          <c:strCache>
            <c:ptCount val="1"/>
            <c:pt idx="0">
              <c:v>売上比較</c:v>
            </c:pt>
          </c:strCache>
        </c:strRef>
      </c:tx>
      <c:layout>
        <c:manualLayout>
          <c:xMode val="edge"/>
          <c:yMode val="edge"/>
          <c:x val="0.39583422814088853"/>
          <c:y val="3.35366352905798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94474271362924"/>
          <c:y val="0.22256130692839374"/>
          <c:w val="0.52083451071169418"/>
          <c:h val="0.68597663094368078"/>
        </c:manualLayout>
      </c:layout>
      <c:doughnutChart>
        <c:varyColors val="1"/>
        <c:ser>
          <c:idx val="1"/>
          <c:order val="0"/>
          <c:tx>
            <c:strRef>
              <c:f>課題5!$F$100</c:f>
              <c:strCache>
                <c:ptCount val="1"/>
                <c:pt idx="0">
                  <c:v>計</c:v>
                </c:pt>
              </c:strCache>
            </c:strRef>
          </c:tx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課題5!$B$101:$C$105</c:f>
              <c:multiLvlStrCache>
                <c:ptCount val="5"/>
                <c:lvl>
                  <c:pt idx="0">
                    <c:v>渋谷店</c:v>
                  </c:pt>
                  <c:pt idx="1">
                    <c:v>品川店</c:v>
                  </c:pt>
                  <c:pt idx="2">
                    <c:v>銀座店</c:v>
                  </c:pt>
                  <c:pt idx="3">
                    <c:v>梅田店</c:v>
                  </c:pt>
                  <c:pt idx="4">
                    <c:v>難波店</c:v>
                  </c:pt>
                </c:lvl>
                <c:lvl>
                  <c:pt idx="0">
                    <c:v>東京</c:v>
                  </c:pt>
                  <c:pt idx="3">
                    <c:v>大阪</c:v>
                  </c:pt>
                </c:lvl>
              </c:multiLvlStrCache>
            </c:multiLvlStrRef>
          </c:cat>
          <c:val>
            <c:numRef>
              <c:f>課題5!$F$101:$F$105</c:f>
              <c:numCache>
                <c:formatCode>#,##0_);[Red]\(#,##0\)</c:formatCode>
                <c:ptCount val="5"/>
                <c:pt idx="0">
                  <c:v>2893</c:v>
                </c:pt>
                <c:pt idx="1">
                  <c:v>1610</c:v>
                </c:pt>
                <c:pt idx="2">
                  <c:v>1309</c:v>
                </c:pt>
                <c:pt idx="3">
                  <c:v>3175</c:v>
                </c:pt>
                <c:pt idx="4">
                  <c:v>2380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6B2-B487-0041078FCF1F}"/>
            </c:ext>
          </c:extLst>
        </c:ser>
        <c:ser>
          <c:idx val="0"/>
          <c:order val="1"/>
          <c:tx>
            <c:strRef>
              <c:f>課題5!$E$100</c:f>
              <c:strCache>
                <c:ptCount val="1"/>
                <c:pt idx="0">
                  <c:v>ＤＶＤ</c:v>
                </c:pt>
              </c:strCache>
            </c:strRef>
          </c:tx>
          <c:dPt>
            <c:idx val="3"/>
            <c:bubble3D val="0"/>
            <c:explosion val="16"/>
            <c:extLst>
              <c:ext xmlns:c16="http://schemas.microsoft.com/office/drawing/2014/chart" uri="{C3380CC4-5D6E-409C-BE32-E72D297353CC}">
                <c16:uniqueId val="{00000002-DC62-46B2-B487-0041078FCF1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課題5!$B$101:$C$105</c:f>
              <c:multiLvlStrCache>
                <c:ptCount val="5"/>
                <c:lvl>
                  <c:pt idx="0">
                    <c:v>渋谷店</c:v>
                  </c:pt>
                  <c:pt idx="1">
                    <c:v>品川店</c:v>
                  </c:pt>
                  <c:pt idx="2">
                    <c:v>銀座店</c:v>
                  </c:pt>
                  <c:pt idx="3">
                    <c:v>梅田店</c:v>
                  </c:pt>
                  <c:pt idx="4">
                    <c:v>難波店</c:v>
                  </c:pt>
                </c:lvl>
                <c:lvl>
                  <c:pt idx="0">
                    <c:v>東京</c:v>
                  </c:pt>
                  <c:pt idx="3">
                    <c:v>大阪</c:v>
                  </c:pt>
                </c:lvl>
              </c:multiLvlStrCache>
            </c:multiLvlStrRef>
          </c:cat>
          <c:val>
            <c:numRef>
              <c:f>課題5!$E$101:$E$105</c:f>
              <c:numCache>
                <c:formatCode>#,##0_);[Red]\(#,##0\)</c:formatCode>
                <c:ptCount val="5"/>
                <c:pt idx="0">
                  <c:v>365</c:v>
                </c:pt>
                <c:pt idx="1">
                  <c:v>554</c:v>
                </c:pt>
                <c:pt idx="2">
                  <c:v>466</c:v>
                </c:pt>
                <c:pt idx="3">
                  <c:v>1025</c:v>
                </c:pt>
                <c:pt idx="4">
                  <c:v>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62-46B2-B487-0041078FCF1F}"/>
            </c:ext>
          </c:extLst>
        </c:ser>
        <c:dLbls>
          <c:showLegendKey val="0"/>
          <c:showVal val="0"/>
          <c:showCatName val="0"/>
          <c:showSerName val="1"/>
          <c:showPercent val="1"/>
          <c:showBubbleSize val="0"/>
          <c:separator>
</c:separator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00"/>
        </a:solidFill>
        <a:ln w="38100">
          <a:solidFill>
            <a:srgbClr val="FF0000"/>
          </a:solidFill>
          <a:prstDash val="sysDot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>
      <a:noFill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来店数と売上</a:t>
            </a:r>
          </a:p>
        </c:rich>
      </c:tx>
      <c:layout>
        <c:manualLayout>
          <c:xMode val="edge"/>
          <c:yMode val="edge"/>
          <c:x val="0.3571435491527723"/>
          <c:y val="3.4682129868883596E-2"/>
        </c:manualLayout>
      </c:layout>
      <c:overlay val="0"/>
      <c:spPr>
        <a:solidFill>
          <a:srgbClr val="0070C0"/>
        </a:solidFill>
      </c:spPr>
    </c:title>
    <c:autoTitleDeleted val="0"/>
    <c:plotArea>
      <c:layout>
        <c:manualLayout>
          <c:layoutTarget val="inner"/>
          <c:xMode val="edge"/>
          <c:yMode val="edge"/>
          <c:x val="0.18254003623363921"/>
          <c:y val="0.19942224674608094"/>
          <c:w val="0.75793797653532924"/>
          <c:h val="0.54624354543491649"/>
        </c:manualLayout>
      </c:layout>
      <c:scatterChart>
        <c:scatterStyle val="lineMarker"/>
        <c:varyColors val="0"/>
        <c:ser>
          <c:idx val="0"/>
          <c:order val="0"/>
          <c:tx>
            <c:strRef>
              <c:f>課題5!$C$140</c:f>
              <c:strCache>
                <c:ptCount val="1"/>
                <c:pt idx="0">
                  <c:v>東京店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backward val="500"/>
            <c:dispRSqr val="0"/>
            <c:dispEq val="0"/>
          </c:trendline>
          <c:xVal>
            <c:numRef>
              <c:f>課題5!$C$142:$C$153</c:f>
              <c:numCache>
                <c:formatCode>General</c:formatCode>
                <c:ptCount val="12"/>
                <c:pt idx="0">
                  <c:v>535</c:v>
                </c:pt>
                <c:pt idx="1">
                  <c:v>1601</c:v>
                </c:pt>
                <c:pt idx="2">
                  <c:v>1030</c:v>
                </c:pt>
                <c:pt idx="3">
                  <c:v>927</c:v>
                </c:pt>
                <c:pt idx="4">
                  <c:v>676</c:v>
                </c:pt>
                <c:pt idx="5">
                  <c:v>737</c:v>
                </c:pt>
                <c:pt idx="6">
                  <c:v>881</c:v>
                </c:pt>
                <c:pt idx="7">
                  <c:v>1885</c:v>
                </c:pt>
                <c:pt idx="8">
                  <c:v>1098</c:v>
                </c:pt>
                <c:pt idx="9">
                  <c:v>1387</c:v>
                </c:pt>
                <c:pt idx="10">
                  <c:v>1363</c:v>
                </c:pt>
                <c:pt idx="11">
                  <c:v>1871</c:v>
                </c:pt>
              </c:numCache>
            </c:numRef>
          </c:xVal>
          <c:yVal>
            <c:numRef>
              <c:f>課題5!$D$142:$D$153</c:f>
              <c:numCache>
                <c:formatCode>General</c:formatCode>
                <c:ptCount val="12"/>
                <c:pt idx="0">
                  <c:v>1604100</c:v>
                </c:pt>
                <c:pt idx="1">
                  <c:v>4231100</c:v>
                </c:pt>
                <c:pt idx="2">
                  <c:v>2306400</c:v>
                </c:pt>
                <c:pt idx="3">
                  <c:v>2445000</c:v>
                </c:pt>
                <c:pt idx="4">
                  <c:v>1514400</c:v>
                </c:pt>
                <c:pt idx="5">
                  <c:v>1527900</c:v>
                </c:pt>
                <c:pt idx="6">
                  <c:v>2211800</c:v>
                </c:pt>
                <c:pt idx="7">
                  <c:v>4342400</c:v>
                </c:pt>
                <c:pt idx="8">
                  <c:v>2282300</c:v>
                </c:pt>
                <c:pt idx="9">
                  <c:v>2887100</c:v>
                </c:pt>
                <c:pt idx="10">
                  <c:v>3399400</c:v>
                </c:pt>
                <c:pt idx="11">
                  <c:v>4483900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AA-475F-9126-149EB9E25E6A}"/>
            </c:ext>
          </c:extLst>
        </c:ser>
        <c:ser>
          <c:idx val="1"/>
          <c:order val="1"/>
          <c:tx>
            <c:strRef>
              <c:f>課題5!$E$140</c:f>
              <c:strCache>
                <c:ptCount val="1"/>
                <c:pt idx="0">
                  <c:v>大阪店</c:v>
                </c:pt>
              </c:strCache>
            </c:strRef>
          </c:tx>
          <c:spPr>
            <a:ln w="28575">
              <a:noFill/>
            </a:ln>
          </c:spPr>
          <c:xVal>
            <c:numRef>
              <c:f>課題5!$E$142:$E$153</c:f>
              <c:numCache>
                <c:formatCode>General</c:formatCode>
                <c:ptCount val="12"/>
                <c:pt idx="0">
                  <c:v>1127</c:v>
                </c:pt>
                <c:pt idx="1">
                  <c:v>1406</c:v>
                </c:pt>
                <c:pt idx="2">
                  <c:v>1098</c:v>
                </c:pt>
                <c:pt idx="3">
                  <c:v>1416</c:v>
                </c:pt>
                <c:pt idx="4">
                  <c:v>1423</c:v>
                </c:pt>
                <c:pt idx="5">
                  <c:v>1122</c:v>
                </c:pt>
                <c:pt idx="6">
                  <c:v>1595</c:v>
                </c:pt>
                <c:pt idx="7">
                  <c:v>960</c:v>
                </c:pt>
                <c:pt idx="8">
                  <c:v>872</c:v>
                </c:pt>
                <c:pt idx="9">
                  <c:v>1388</c:v>
                </c:pt>
                <c:pt idx="10">
                  <c:v>893</c:v>
                </c:pt>
                <c:pt idx="11">
                  <c:v>912</c:v>
                </c:pt>
              </c:numCache>
            </c:numRef>
          </c:xVal>
          <c:yVal>
            <c:numRef>
              <c:f>課題5!$F$142:$F$153</c:f>
              <c:numCache>
                <c:formatCode>General</c:formatCode>
                <c:ptCount val="12"/>
                <c:pt idx="0">
                  <c:v>3329700</c:v>
                </c:pt>
                <c:pt idx="1">
                  <c:v>3624200</c:v>
                </c:pt>
                <c:pt idx="2">
                  <c:v>2877100</c:v>
                </c:pt>
                <c:pt idx="3">
                  <c:v>3145600</c:v>
                </c:pt>
                <c:pt idx="4">
                  <c:v>3814700</c:v>
                </c:pt>
                <c:pt idx="5">
                  <c:v>3067300</c:v>
                </c:pt>
                <c:pt idx="6">
                  <c:v>3526800</c:v>
                </c:pt>
                <c:pt idx="7">
                  <c:v>2222400</c:v>
                </c:pt>
                <c:pt idx="8">
                  <c:v>2206100</c:v>
                </c:pt>
                <c:pt idx="9">
                  <c:v>2846900</c:v>
                </c:pt>
                <c:pt idx="10">
                  <c:v>2473700</c:v>
                </c:pt>
                <c:pt idx="11">
                  <c:v>2599500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AA-475F-9126-149EB9E25E6A}"/>
            </c:ext>
          </c:extLst>
        </c:ser>
        <c:ser>
          <c:idx val="2"/>
          <c:order val="2"/>
          <c:tx>
            <c:strRef>
              <c:f>課題5!$G$140</c:f>
              <c:strCache>
                <c:ptCount val="1"/>
                <c:pt idx="0">
                  <c:v>九州店</c:v>
                </c:pt>
              </c:strCache>
            </c:strRef>
          </c:tx>
          <c:spPr>
            <a:ln w="28575">
              <a:noFill/>
            </a:ln>
          </c:spPr>
          <c:xVal>
            <c:numRef>
              <c:f>課題5!$G$142:$G$153</c:f>
              <c:numCache>
                <c:formatCode>General</c:formatCode>
                <c:ptCount val="12"/>
                <c:pt idx="0">
                  <c:v>491</c:v>
                </c:pt>
                <c:pt idx="1">
                  <c:v>458</c:v>
                </c:pt>
                <c:pt idx="2">
                  <c:v>531</c:v>
                </c:pt>
                <c:pt idx="3">
                  <c:v>722</c:v>
                </c:pt>
                <c:pt idx="4">
                  <c:v>707</c:v>
                </c:pt>
                <c:pt idx="5">
                  <c:v>788</c:v>
                </c:pt>
                <c:pt idx="6">
                  <c:v>395</c:v>
                </c:pt>
                <c:pt idx="7">
                  <c:v>910</c:v>
                </c:pt>
                <c:pt idx="8">
                  <c:v>653</c:v>
                </c:pt>
                <c:pt idx="9">
                  <c:v>899</c:v>
                </c:pt>
                <c:pt idx="10">
                  <c:v>945</c:v>
                </c:pt>
                <c:pt idx="11">
                  <c:v>547</c:v>
                </c:pt>
              </c:numCache>
            </c:numRef>
          </c:xVal>
          <c:yVal>
            <c:numRef>
              <c:f>課題5!$H$142:$H$153</c:f>
              <c:numCache>
                <c:formatCode>General</c:formatCode>
                <c:ptCount val="12"/>
                <c:pt idx="0">
                  <c:v>1104000</c:v>
                </c:pt>
                <c:pt idx="1">
                  <c:v>1057000</c:v>
                </c:pt>
                <c:pt idx="2">
                  <c:v>1221800</c:v>
                </c:pt>
                <c:pt idx="3">
                  <c:v>1904300</c:v>
                </c:pt>
                <c:pt idx="4">
                  <c:v>1611700</c:v>
                </c:pt>
                <c:pt idx="5">
                  <c:v>2272500</c:v>
                </c:pt>
                <c:pt idx="6">
                  <c:v>925700</c:v>
                </c:pt>
                <c:pt idx="7">
                  <c:v>1859700</c:v>
                </c:pt>
                <c:pt idx="8">
                  <c:v>1831800</c:v>
                </c:pt>
                <c:pt idx="9">
                  <c:v>2404600</c:v>
                </c:pt>
                <c:pt idx="10">
                  <c:v>2375000</c:v>
                </c:pt>
                <c:pt idx="11">
                  <c:v>1394200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AA-475F-9126-149EB9E2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61248"/>
        <c:axId val="100144640"/>
      </c:scatterChart>
      <c:valAx>
        <c:axId val="100261248"/>
        <c:scaling>
          <c:orientation val="minMax"/>
        </c:scaling>
        <c:delete val="0"/>
        <c:axPos val="b"/>
        <c:title>
          <c:tx>
            <c:strRef>
              <c:f>課題5!$C$141</c:f>
              <c:strCache>
                <c:ptCount val="1"/>
                <c:pt idx="0">
                  <c:v>来店数</c:v>
                </c:pt>
              </c:strCache>
            </c:strRef>
          </c:tx>
          <c:layout>
            <c:manualLayout>
              <c:xMode val="edge"/>
              <c:yMode val="edge"/>
              <c:x val="0.5158740154428948"/>
              <c:y val="0.8265907618750576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144640"/>
        <c:crosses val="autoZero"/>
        <c:crossBetween val="midCat"/>
      </c:valAx>
      <c:valAx>
        <c:axId val="10014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課題5!$D$141</c:f>
              <c:strCache>
                <c:ptCount val="1"/>
                <c:pt idx="0">
                  <c:v>売上高</c:v>
                </c:pt>
              </c:strCache>
            </c:strRef>
          </c:tx>
          <c:layout>
            <c:manualLayout>
              <c:xMode val="edge"/>
              <c:yMode val="edge"/>
              <c:x val="3.1746093258024202E-2"/>
              <c:y val="0.39595431600308845"/>
            </c:manualLayout>
          </c:layout>
          <c:overlay val="0"/>
          <c:spPr>
            <a:noFill/>
            <a:ln w="25400">
              <a:noFill/>
            </a:ln>
          </c:spPr>
          <c:txPr>
            <a:bodyPr rot="0" vert="wordArtVertRtl"/>
            <a:lstStyle/>
            <a:p>
              <a:pPr algn="ctr">
                <a:defRPr sz="1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261248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7460448173301421E-2"/>
                <c:y val="0.19942224674608094"/>
              </c:manualLayout>
            </c:layout>
            <c:spPr>
              <a:noFill/>
              <a:ln w="25400">
                <a:noFill/>
              </a:ln>
            </c:spPr>
            <c:txPr>
              <a:bodyPr rot="0" vert="wordArtVertRtl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</c:dispUnitsLbl>
        </c:dispUnits>
      </c:valAx>
      <c:spPr>
        <a:noFill/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214330694930196"/>
          <c:y val="0.91907644152541534"/>
          <c:w val="0.65674730427537786"/>
          <c:h val="6.0693727270546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課題5!$B$181</c:f>
          <c:strCache>
            <c:ptCount val="1"/>
            <c:pt idx="0">
              <c:v>来店数と売上</c:v>
            </c:pt>
          </c:strCache>
        </c:strRef>
      </c:tx>
      <c:layout>
        <c:manualLayout>
          <c:xMode val="edge"/>
          <c:yMode val="edge"/>
          <c:x val="0.40625068876595188"/>
          <c:y val="3.50318471337580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sng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930580869176024"/>
          <c:y val="0.19108280254777071"/>
          <c:w val="0.53125090069393699"/>
          <c:h val="0.522292993630574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課題5!$B$184</c:f>
              <c:strCache>
                <c:ptCount val="1"/>
                <c:pt idx="0">
                  <c:v>東京店売上高</c:v>
                </c:pt>
              </c:strCache>
            </c:strRef>
          </c:tx>
          <c:invertIfNegative val="0"/>
          <c:cat>
            <c:strRef>
              <c:f>(課題5!$C$182:$H$182,課題5!$C$189:$H$189)</c:f>
              <c:strCache>
                <c:ptCount val="12"/>
                <c:pt idx="0">
                  <c:v>第１週</c:v>
                </c:pt>
                <c:pt idx="1">
                  <c:v>第２週</c:v>
                </c:pt>
                <c:pt idx="2">
                  <c:v>第３週</c:v>
                </c:pt>
                <c:pt idx="3">
                  <c:v>第４週</c:v>
                </c:pt>
                <c:pt idx="4">
                  <c:v>第５週</c:v>
                </c:pt>
                <c:pt idx="5">
                  <c:v>第６週</c:v>
                </c:pt>
                <c:pt idx="6">
                  <c:v>第７週</c:v>
                </c:pt>
                <c:pt idx="7">
                  <c:v>第８週</c:v>
                </c:pt>
                <c:pt idx="8">
                  <c:v>第９週</c:v>
                </c:pt>
                <c:pt idx="9">
                  <c:v>第１０週</c:v>
                </c:pt>
                <c:pt idx="10">
                  <c:v>第１１週</c:v>
                </c:pt>
                <c:pt idx="11">
                  <c:v>第１２週</c:v>
                </c:pt>
              </c:strCache>
            </c:strRef>
          </c:cat>
          <c:val>
            <c:numRef>
              <c:f>(課題5!$C$184:$H$184,課題5!$C$191:$H$191)</c:f>
              <c:numCache>
                <c:formatCode>General</c:formatCode>
                <c:ptCount val="12"/>
                <c:pt idx="0">
                  <c:v>1604100</c:v>
                </c:pt>
                <c:pt idx="1">
                  <c:v>4231100</c:v>
                </c:pt>
                <c:pt idx="2">
                  <c:v>2306400</c:v>
                </c:pt>
                <c:pt idx="3">
                  <c:v>2445000</c:v>
                </c:pt>
                <c:pt idx="4">
                  <c:v>1514400</c:v>
                </c:pt>
                <c:pt idx="5">
                  <c:v>1527900</c:v>
                </c:pt>
                <c:pt idx="6">
                  <c:v>2211800</c:v>
                </c:pt>
                <c:pt idx="7">
                  <c:v>4342400</c:v>
                </c:pt>
                <c:pt idx="8">
                  <c:v>2282300</c:v>
                </c:pt>
                <c:pt idx="9">
                  <c:v>2887100</c:v>
                </c:pt>
                <c:pt idx="10">
                  <c:v>3399400</c:v>
                </c:pt>
                <c:pt idx="11">
                  <c:v>4483900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F-48C6-9DE2-62A907D030A7}"/>
            </c:ext>
          </c:extLst>
        </c:ser>
        <c:ser>
          <c:idx val="3"/>
          <c:order val="3"/>
          <c:tx>
            <c:strRef>
              <c:f>課題5!$B$186</c:f>
              <c:strCache>
                <c:ptCount val="1"/>
                <c:pt idx="0">
                  <c:v>大阪店売上高</c:v>
                </c:pt>
              </c:strCache>
            </c:strRef>
          </c:tx>
          <c:invertIfNegative val="0"/>
          <c:cat>
            <c:strRef>
              <c:f>(課題5!$C$182:$H$182,課題5!$C$189:$H$189)</c:f>
              <c:strCache>
                <c:ptCount val="12"/>
                <c:pt idx="0">
                  <c:v>第１週</c:v>
                </c:pt>
                <c:pt idx="1">
                  <c:v>第２週</c:v>
                </c:pt>
                <c:pt idx="2">
                  <c:v>第３週</c:v>
                </c:pt>
                <c:pt idx="3">
                  <c:v>第４週</c:v>
                </c:pt>
                <c:pt idx="4">
                  <c:v>第５週</c:v>
                </c:pt>
                <c:pt idx="5">
                  <c:v>第６週</c:v>
                </c:pt>
                <c:pt idx="6">
                  <c:v>第７週</c:v>
                </c:pt>
                <c:pt idx="7">
                  <c:v>第８週</c:v>
                </c:pt>
                <c:pt idx="8">
                  <c:v>第９週</c:v>
                </c:pt>
                <c:pt idx="9">
                  <c:v>第１０週</c:v>
                </c:pt>
                <c:pt idx="10">
                  <c:v>第１１週</c:v>
                </c:pt>
                <c:pt idx="11">
                  <c:v>第１２週</c:v>
                </c:pt>
              </c:strCache>
            </c:strRef>
          </c:cat>
          <c:val>
            <c:numRef>
              <c:f>(課題5!$C$186:$H$186,課題5!$C$193:$H$193)</c:f>
              <c:numCache>
                <c:formatCode>General</c:formatCode>
                <c:ptCount val="12"/>
                <c:pt idx="0">
                  <c:v>3329700</c:v>
                </c:pt>
                <c:pt idx="1">
                  <c:v>3624200</c:v>
                </c:pt>
                <c:pt idx="2">
                  <c:v>2877100</c:v>
                </c:pt>
                <c:pt idx="3">
                  <c:v>3145600</c:v>
                </c:pt>
                <c:pt idx="4">
                  <c:v>3814700</c:v>
                </c:pt>
                <c:pt idx="5">
                  <c:v>3067300</c:v>
                </c:pt>
                <c:pt idx="6">
                  <c:v>3526800</c:v>
                </c:pt>
                <c:pt idx="7">
                  <c:v>2222400</c:v>
                </c:pt>
                <c:pt idx="8">
                  <c:v>2206100</c:v>
                </c:pt>
                <c:pt idx="9">
                  <c:v>2846900</c:v>
                </c:pt>
                <c:pt idx="10">
                  <c:v>2473700</c:v>
                </c:pt>
                <c:pt idx="11">
                  <c:v>2599500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F-48C6-9DE2-62A907D030A7}"/>
            </c:ext>
          </c:extLst>
        </c:ser>
        <c:ser>
          <c:idx val="5"/>
          <c:order val="5"/>
          <c:tx>
            <c:strRef>
              <c:f>課題5!$B$188</c:f>
              <c:strCache>
                <c:ptCount val="1"/>
                <c:pt idx="0">
                  <c:v>九州店売上高</c:v>
                </c:pt>
              </c:strCache>
            </c:strRef>
          </c:tx>
          <c:invertIfNegative val="0"/>
          <c:cat>
            <c:strRef>
              <c:f>(課題5!$C$182:$H$182,課題5!$C$189:$H$189)</c:f>
              <c:strCache>
                <c:ptCount val="12"/>
                <c:pt idx="0">
                  <c:v>第１週</c:v>
                </c:pt>
                <c:pt idx="1">
                  <c:v>第２週</c:v>
                </c:pt>
                <c:pt idx="2">
                  <c:v>第３週</c:v>
                </c:pt>
                <c:pt idx="3">
                  <c:v>第４週</c:v>
                </c:pt>
                <c:pt idx="4">
                  <c:v>第５週</c:v>
                </c:pt>
                <c:pt idx="5">
                  <c:v>第６週</c:v>
                </c:pt>
                <c:pt idx="6">
                  <c:v>第７週</c:v>
                </c:pt>
                <c:pt idx="7">
                  <c:v>第８週</c:v>
                </c:pt>
                <c:pt idx="8">
                  <c:v>第９週</c:v>
                </c:pt>
                <c:pt idx="9">
                  <c:v>第１０週</c:v>
                </c:pt>
                <c:pt idx="10">
                  <c:v>第１１週</c:v>
                </c:pt>
                <c:pt idx="11">
                  <c:v>第１２週</c:v>
                </c:pt>
              </c:strCache>
            </c:strRef>
          </c:cat>
          <c:val>
            <c:numRef>
              <c:f>(課題5!$C$188:$H$188,課題5!$C$195:$H$195)</c:f>
              <c:numCache>
                <c:formatCode>General</c:formatCode>
                <c:ptCount val="12"/>
                <c:pt idx="0">
                  <c:v>1104000</c:v>
                </c:pt>
                <c:pt idx="1">
                  <c:v>1057000</c:v>
                </c:pt>
                <c:pt idx="2">
                  <c:v>1221800</c:v>
                </c:pt>
                <c:pt idx="3">
                  <c:v>1904300</c:v>
                </c:pt>
                <c:pt idx="4">
                  <c:v>1611700</c:v>
                </c:pt>
                <c:pt idx="5">
                  <c:v>2272500</c:v>
                </c:pt>
                <c:pt idx="6">
                  <c:v>925700</c:v>
                </c:pt>
                <c:pt idx="7">
                  <c:v>1859700</c:v>
                </c:pt>
                <c:pt idx="8">
                  <c:v>1831800</c:v>
                </c:pt>
                <c:pt idx="9">
                  <c:v>2404600</c:v>
                </c:pt>
                <c:pt idx="10">
                  <c:v>2375000</c:v>
                </c:pt>
                <c:pt idx="11">
                  <c:v>1394200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3F-48C6-9DE2-62A907D03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273152"/>
        <c:axId val="100287232"/>
      </c:barChart>
      <c:lineChart>
        <c:grouping val="standard"/>
        <c:varyColors val="0"/>
        <c:ser>
          <c:idx val="0"/>
          <c:order val="0"/>
          <c:tx>
            <c:strRef>
              <c:f>課題5!$B$183</c:f>
              <c:strCache>
                <c:ptCount val="1"/>
                <c:pt idx="0">
                  <c:v>東京店来店数</c:v>
                </c:pt>
              </c:strCache>
            </c:strRef>
          </c:tx>
          <c:cat>
            <c:strRef>
              <c:f>(課題5!$C$182:$H$182,課題5!$C$189:$H$189)</c:f>
              <c:strCache>
                <c:ptCount val="12"/>
                <c:pt idx="0">
                  <c:v>第１週</c:v>
                </c:pt>
                <c:pt idx="1">
                  <c:v>第２週</c:v>
                </c:pt>
                <c:pt idx="2">
                  <c:v>第３週</c:v>
                </c:pt>
                <c:pt idx="3">
                  <c:v>第４週</c:v>
                </c:pt>
                <c:pt idx="4">
                  <c:v>第５週</c:v>
                </c:pt>
                <c:pt idx="5">
                  <c:v>第６週</c:v>
                </c:pt>
                <c:pt idx="6">
                  <c:v>第７週</c:v>
                </c:pt>
                <c:pt idx="7">
                  <c:v>第８週</c:v>
                </c:pt>
                <c:pt idx="8">
                  <c:v>第９週</c:v>
                </c:pt>
                <c:pt idx="9">
                  <c:v>第１０週</c:v>
                </c:pt>
                <c:pt idx="10">
                  <c:v>第１１週</c:v>
                </c:pt>
                <c:pt idx="11">
                  <c:v>第１２週</c:v>
                </c:pt>
              </c:strCache>
            </c:strRef>
          </c:cat>
          <c:val>
            <c:numRef>
              <c:f>(課題5!$C$183:$H$183,課題5!$C$190:$H$190)</c:f>
              <c:numCache>
                <c:formatCode>General</c:formatCode>
                <c:ptCount val="12"/>
                <c:pt idx="0">
                  <c:v>535</c:v>
                </c:pt>
                <c:pt idx="1">
                  <c:v>1601</c:v>
                </c:pt>
                <c:pt idx="2">
                  <c:v>1030</c:v>
                </c:pt>
                <c:pt idx="3">
                  <c:v>927</c:v>
                </c:pt>
                <c:pt idx="4">
                  <c:v>676</c:v>
                </c:pt>
                <c:pt idx="5">
                  <c:v>737</c:v>
                </c:pt>
                <c:pt idx="6">
                  <c:v>881</c:v>
                </c:pt>
                <c:pt idx="7">
                  <c:v>1885</c:v>
                </c:pt>
                <c:pt idx="8">
                  <c:v>1098</c:v>
                </c:pt>
                <c:pt idx="9">
                  <c:v>1387</c:v>
                </c:pt>
                <c:pt idx="10">
                  <c:v>1363</c:v>
                </c:pt>
                <c:pt idx="11">
                  <c:v>1871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3F-48C6-9DE2-62A907D030A7}"/>
            </c:ext>
          </c:extLst>
        </c:ser>
        <c:ser>
          <c:idx val="2"/>
          <c:order val="2"/>
          <c:tx>
            <c:strRef>
              <c:f>課題5!$B$185</c:f>
              <c:strCache>
                <c:ptCount val="1"/>
                <c:pt idx="0">
                  <c:v>大阪店来店数</c:v>
                </c:pt>
              </c:strCache>
            </c:strRef>
          </c:tx>
          <c:cat>
            <c:strRef>
              <c:f>(課題5!$C$182:$H$182,課題5!$C$189:$H$189)</c:f>
              <c:strCache>
                <c:ptCount val="12"/>
                <c:pt idx="0">
                  <c:v>第１週</c:v>
                </c:pt>
                <c:pt idx="1">
                  <c:v>第２週</c:v>
                </c:pt>
                <c:pt idx="2">
                  <c:v>第３週</c:v>
                </c:pt>
                <c:pt idx="3">
                  <c:v>第４週</c:v>
                </c:pt>
                <c:pt idx="4">
                  <c:v>第５週</c:v>
                </c:pt>
                <c:pt idx="5">
                  <c:v>第６週</c:v>
                </c:pt>
                <c:pt idx="6">
                  <c:v>第７週</c:v>
                </c:pt>
                <c:pt idx="7">
                  <c:v>第８週</c:v>
                </c:pt>
                <c:pt idx="8">
                  <c:v>第９週</c:v>
                </c:pt>
                <c:pt idx="9">
                  <c:v>第１０週</c:v>
                </c:pt>
                <c:pt idx="10">
                  <c:v>第１１週</c:v>
                </c:pt>
                <c:pt idx="11">
                  <c:v>第１２週</c:v>
                </c:pt>
              </c:strCache>
            </c:strRef>
          </c:cat>
          <c:val>
            <c:numRef>
              <c:f>(課題5!$C$185:$H$185,課題5!$C$192:$H$192)</c:f>
              <c:numCache>
                <c:formatCode>General</c:formatCode>
                <c:ptCount val="12"/>
                <c:pt idx="0">
                  <c:v>1127</c:v>
                </c:pt>
                <c:pt idx="1">
                  <c:v>1406</c:v>
                </c:pt>
                <c:pt idx="2">
                  <c:v>1098</c:v>
                </c:pt>
                <c:pt idx="3">
                  <c:v>1416</c:v>
                </c:pt>
                <c:pt idx="4">
                  <c:v>1423</c:v>
                </c:pt>
                <c:pt idx="5">
                  <c:v>1122</c:v>
                </c:pt>
                <c:pt idx="6">
                  <c:v>1595</c:v>
                </c:pt>
                <c:pt idx="7">
                  <c:v>960</c:v>
                </c:pt>
                <c:pt idx="8">
                  <c:v>872</c:v>
                </c:pt>
                <c:pt idx="9">
                  <c:v>1388</c:v>
                </c:pt>
                <c:pt idx="10">
                  <c:v>893</c:v>
                </c:pt>
                <c:pt idx="11">
                  <c:v>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3F-48C6-9DE2-62A907D030A7}"/>
            </c:ext>
          </c:extLst>
        </c:ser>
        <c:ser>
          <c:idx val="4"/>
          <c:order val="4"/>
          <c:tx>
            <c:strRef>
              <c:f>課題5!$B$187</c:f>
              <c:strCache>
                <c:ptCount val="1"/>
                <c:pt idx="0">
                  <c:v>九州店来店数</c:v>
                </c:pt>
              </c:strCache>
            </c:strRef>
          </c:tx>
          <c:cat>
            <c:strRef>
              <c:f>(課題5!$C$182:$H$182,課題5!$C$189:$H$189)</c:f>
              <c:strCache>
                <c:ptCount val="12"/>
                <c:pt idx="0">
                  <c:v>第１週</c:v>
                </c:pt>
                <c:pt idx="1">
                  <c:v>第２週</c:v>
                </c:pt>
                <c:pt idx="2">
                  <c:v>第３週</c:v>
                </c:pt>
                <c:pt idx="3">
                  <c:v>第４週</c:v>
                </c:pt>
                <c:pt idx="4">
                  <c:v>第５週</c:v>
                </c:pt>
                <c:pt idx="5">
                  <c:v>第６週</c:v>
                </c:pt>
                <c:pt idx="6">
                  <c:v>第７週</c:v>
                </c:pt>
                <c:pt idx="7">
                  <c:v>第８週</c:v>
                </c:pt>
                <c:pt idx="8">
                  <c:v>第９週</c:v>
                </c:pt>
                <c:pt idx="9">
                  <c:v>第１０週</c:v>
                </c:pt>
                <c:pt idx="10">
                  <c:v>第１１週</c:v>
                </c:pt>
                <c:pt idx="11">
                  <c:v>第１２週</c:v>
                </c:pt>
              </c:strCache>
            </c:strRef>
          </c:cat>
          <c:val>
            <c:numRef>
              <c:f>(課題5!$C$187:$H$187,課題5!$C$194:$H$194)</c:f>
              <c:numCache>
                <c:formatCode>General</c:formatCode>
                <c:ptCount val="12"/>
                <c:pt idx="0">
                  <c:v>491</c:v>
                </c:pt>
                <c:pt idx="1">
                  <c:v>458</c:v>
                </c:pt>
                <c:pt idx="2">
                  <c:v>531</c:v>
                </c:pt>
                <c:pt idx="3">
                  <c:v>722</c:v>
                </c:pt>
                <c:pt idx="4">
                  <c:v>707</c:v>
                </c:pt>
                <c:pt idx="5">
                  <c:v>788</c:v>
                </c:pt>
                <c:pt idx="6">
                  <c:v>395</c:v>
                </c:pt>
                <c:pt idx="7">
                  <c:v>910</c:v>
                </c:pt>
                <c:pt idx="8">
                  <c:v>653</c:v>
                </c:pt>
                <c:pt idx="9">
                  <c:v>899</c:v>
                </c:pt>
                <c:pt idx="10">
                  <c:v>945</c:v>
                </c:pt>
                <c:pt idx="11">
                  <c:v>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3F-48C6-9DE2-62A907D03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89536"/>
        <c:axId val="100303616"/>
      </c:lineChart>
      <c:catAx>
        <c:axId val="100273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28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8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単位：千円</a:t>
                </a:r>
              </a:p>
            </c:rich>
          </c:tx>
          <c:layout>
            <c:manualLayout>
              <c:xMode val="edge"/>
              <c:yMode val="edge"/>
              <c:x val="6.7708448127658694E-2"/>
              <c:y val="9.872611464968154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273152"/>
        <c:crosses val="autoZero"/>
        <c:crossBetween val="between"/>
        <c:dispUnits>
          <c:builtInUnit val="thousands"/>
        </c:dispUnits>
      </c:valAx>
      <c:catAx>
        <c:axId val="100289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0303616"/>
        <c:crosses val="autoZero"/>
        <c:auto val="1"/>
        <c:lblAlgn val="ctr"/>
        <c:lblOffset val="100"/>
        <c:noMultiLvlLbl val="0"/>
      </c:catAx>
      <c:valAx>
        <c:axId val="10030361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289536"/>
        <c:crosses val="max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78298743860446274"/>
          <c:y val="0.31210191082802546"/>
          <c:w val="0.20312534438297591"/>
          <c:h val="0.3471337579617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課題１!$B$22</c:f>
          <c:strCache>
            <c:ptCount val="1"/>
            <c:pt idx="0">
              <c:v>乗客推移</c:v>
            </c:pt>
          </c:strCache>
        </c:strRef>
      </c:tx>
      <c:layout>
        <c:manualLayout>
          <c:xMode val="edge"/>
          <c:yMode val="edge"/>
          <c:x val="0.4006968641114983"/>
          <c:y val="4.1666855047630284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466898954703903"/>
          <c:y val="0.1666674201905213"/>
          <c:w val="0.71777003484320712"/>
          <c:h val="0.592595271788519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課題１!$B$25</c:f>
              <c:strCache>
                <c:ptCount val="1"/>
                <c:pt idx="0">
                  <c:v>男性客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scene3d>
                <a:camera prst="orthographicFront"/>
                <a:lightRig rig="threePt" dir="t"/>
              </a:scene3d>
              <a:sp3d>
                <a:bevelT/>
              </a:sp3d>
            </c:spPr>
            <c:pictureOptions>
              <c:pictureFormat val="stackScale"/>
              <c:pictureStackUnit val="200"/>
            </c:pictureOptions>
            <c:extLst>
              <c:ext xmlns:c16="http://schemas.microsoft.com/office/drawing/2014/chart" uri="{C3380CC4-5D6E-409C-BE32-E72D297353CC}">
                <c16:uniqueId val="{00000001-662E-4702-ABA3-2FB956F8A86F}"/>
              </c:ext>
            </c:extLst>
          </c:dPt>
          <c:cat>
            <c:numRef>
              <c:f>課題１!$C$23:$L$23</c:f>
              <c:numCache>
                <c:formatCode>h:mm</c:formatCode>
                <c:ptCount val="10"/>
                <c:pt idx="0">
                  <c:v>0.25</c:v>
                </c:pt>
                <c:pt idx="1">
                  <c:v>0.29166666666666702</c:v>
                </c:pt>
                <c:pt idx="2">
                  <c:v>0.33333333333333298</c:v>
                </c:pt>
                <c:pt idx="3">
                  <c:v>0.375</c:v>
                </c:pt>
                <c:pt idx="4">
                  <c:v>0.41666666666666702</c:v>
                </c:pt>
                <c:pt idx="5">
                  <c:v>0.45833333333333298</c:v>
                </c:pt>
                <c:pt idx="6">
                  <c:v>0.5</c:v>
                </c:pt>
                <c:pt idx="7">
                  <c:v>0.54166666666666696</c:v>
                </c:pt>
                <c:pt idx="8">
                  <c:v>0.58333333333333304</c:v>
                </c:pt>
                <c:pt idx="9">
                  <c:v>0.625</c:v>
                </c:pt>
              </c:numCache>
            </c:numRef>
          </c:cat>
          <c:val>
            <c:numRef>
              <c:f>課題１!$C$25:$L$25</c:f>
              <c:numCache>
                <c:formatCode>General</c:formatCode>
                <c:ptCount val="10"/>
                <c:pt idx="0">
                  <c:v>110</c:v>
                </c:pt>
                <c:pt idx="1">
                  <c:v>245</c:v>
                </c:pt>
                <c:pt idx="2">
                  <c:v>1290</c:v>
                </c:pt>
                <c:pt idx="3">
                  <c:v>312</c:v>
                </c:pt>
                <c:pt idx="4">
                  <c:v>85</c:v>
                </c:pt>
                <c:pt idx="5">
                  <c:v>112</c:v>
                </c:pt>
                <c:pt idx="6">
                  <c:v>70</c:v>
                </c:pt>
                <c:pt idx="7">
                  <c:v>65</c:v>
                </c:pt>
                <c:pt idx="8">
                  <c:v>137</c:v>
                </c:pt>
                <c:pt idx="9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2E-4702-ABA3-2FB956F8A86F}"/>
            </c:ext>
          </c:extLst>
        </c:ser>
        <c:ser>
          <c:idx val="1"/>
          <c:order val="1"/>
          <c:tx>
            <c:strRef>
              <c:f>課題１!$B$26</c:f>
              <c:strCache>
                <c:ptCount val="1"/>
                <c:pt idx="0">
                  <c:v>女性客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scene3d>
                <a:camera prst="orthographicFront"/>
                <a:lightRig rig="threePt" dir="t"/>
              </a:scene3d>
              <a:sp3d>
                <a:bevelT/>
              </a:sp3d>
            </c:spPr>
            <c:pictureOptions>
              <c:pictureFormat val="stackScale"/>
              <c:pictureStackUnit val="200"/>
            </c:pictureOptions>
            <c:extLst>
              <c:ext xmlns:c16="http://schemas.microsoft.com/office/drawing/2014/chart" uri="{C3380CC4-5D6E-409C-BE32-E72D297353CC}">
                <c16:uniqueId val="{00000004-662E-4702-ABA3-2FB956F8A86F}"/>
              </c:ext>
            </c:extLst>
          </c:dPt>
          <c:cat>
            <c:numRef>
              <c:f>課題１!$C$23:$L$23</c:f>
              <c:numCache>
                <c:formatCode>h:mm</c:formatCode>
                <c:ptCount val="10"/>
                <c:pt idx="0">
                  <c:v>0.25</c:v>
                </c:pt>
                <c:pt idx="1">
                  <c:v>0.29166666666666702</c:v>
                </c:pt>
                <c:pt idx="2">
                  <c:v>0.33333333333333298</c:v>
                </c:pt>
                <c:pt idx="3">
                  <c:v>0.375</c:v>
                </c:pt>
                <c:pt idx="4">
                  <c:v>0.41666666666666702</c:v>
                </c:pt>
                <c:pt idx="5">
                  <c:v>0.45833333333333298</c:v>
                </c:pt>
                <c:pt idx="6">
                  <c:v>0.5</c:v>
                </c:pt>
                <c:pt idx="7">
                  <c:v>0.54166666666666696</c:v>
                </c:pt>
                <c:pt idx="8">
                  <c:v>0.58333333333333304</c:v>
                </c:pt>
                <c:pt idx="9">
                  <c:v>0.625</c:v>
                </c:pt>
              </c:numCache>
            </c:numRef>
          </c:cat>
          <c:val>
            <c:numRef>
              <c:f>課題１!$C$26:$L$26</c:f>
              <c:numCache>
                <c:formatCode>0;[Red]0</c:formatCode>
                <c:ptCount val="10"/>
                <c:pt idx="0">
                  <c:v>-15</c:v>
                </c:pt>
                <c:pt idx="1">
                  <c:v>-36</c:v>
                </c:pt>
                <c:pt idx="2">
                  <c:v>-251</c:v>
                </c:pt>
                <c:pt idx="3">
                  <c:v>-542</c:v>
                </c:pt>
                <c:pt idx="4">
                  <c:v>-261</c:v>
                </c:pt>
                <c:pt idx="5">
                  <c:v>-183</c:v>
                </c:pt>
                <c:pt idx="6">
                  <c:v>-94</c:v>
                </c:pt>
                <c:pt idx="7">
                  <c:v>-124</c:v>
                </c:pt>
                <c:pt idx="8">
                  <c:v>-130</c:v>
                </c:pt>
                <c:pt idx="9">
                  <c:v>-198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2E-4702-ABA3-2FB956F8A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6000384"/>
        <c:axId val="86001920"/>
      </c:barChart>
      <c:catAx>
        <c:axId val="86000384"/>
        <c:scaling>
          <c:orientation val="minMax"/>
        </c:scaling>
        <c:delete val="0"/>
        <c:axPos val="l"/>
        <c:numFmt formatCode="h:mm" sourceLinked="1"/>
        <c:majorTickMark val="cross"/>
        <c:minorTickMark val="none"/>
        <c:tickLblPos val="low"/>
        <c:txPr>
          <a:bodyPr rot="0" vert="horz"/>
          <a:lstStyle/>
          <a:p>
            <a:pPr>
              <a:defRPr/>
            </a:pPr>
            <a:endParaRPr lang="ja-JP"/>
          </a:p>
        </c:txPr>
        <c:crossAx val="86001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6001920"/>
        <c:scaling>
          <c:orientation val="minMax"/>
          <c:min val="-1500"/>
        </c:scaling>
        <c:delete val="0"/>
        <c:axPos val="b"/>
        <c:majorGridlines/>
        <c:numFmt formatCode="0;[Red]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86000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843205574912894"/>
          <c:y val="0.87500395600023562"/>
          <c:w val="0.38675958188153331"/>
          <c:h val="9.2593011216956081E-2"/>
        </c:manualLayout>
      </c:layout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課題１!$B$24</c:f>
          <c:strCache>
            <c:ptCount val="1"/>
            <c:pt idx="0">
              <c:v>乗客数</c:v>
            </c:pt>
          </c:strCache>
        </c:strRef>
      </c:tx>
      <c:layout>
        <c:manualLayout>
          <c:xMode val="edge"/>
          <c:yMode val="edge"/>
          <c:x val="7.3170731707317069E-2"/>
          <c:y val="3.7037204486782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738675958188189"/>
          <c:y val="5.5555806730173657E-2"/>
          <c:w val="0.6794425087108017"/>
          <c:h val="0.90278185936532263"/>
        </c:manualLayout>
      </c:layout>
      <c:pieChart>
        <c:varyColors val="1"/>
        <c:ser>
          <c:idx val="1"/>
          <c:order val="1"/>
          <c:tx>
            <c:strRef>
              <c:f>課題１!$F$23</c:f>
              <c:strCache>
                <c:ptCount val="1"/>
                <c:pt idx="0">
                  <c:v>9:00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dPt>
            <c:idx val="0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011-4B44-B0D8-7B7B9B83A07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011-4B44-B0D8-7B7B9B83A07F}"/>
              </c:ext>
            </c:extLst>
          </c:dPt>
          <c:dLbls>
            <c:dLbl>
              <c:idx val="0"/>
              <c:layout>
                <c:manualLayout>
                  <c:x val="-0.23344947735191682"/>
                  <c:y val="0.18965106474188573"/>
                </c:manualLayout>
              </c:layout>
              <c:dLblPos val="bestFit"/>
              <c:showLegendKey val="0"/>
              <c:showVal val="0"/>
              <c:showCatName val="1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11-4B44-B0D8-7B7B9B83A07F}"/>
                </c:ext>
              </c:extLst>
            </c:dLbl>
            <c:dLbl>
              <c:idx val="1"/>
              <c:layout>
                <c:manualLayout>
                  <c:x val="0.31484466880664452"/>
                  <c:y val="-0.2044663143085402"/>
                </c:manualLayout>
              </c:layout>
              <c:dLblPos val="bestFit"/>
              <c:showLegendKey val="0"/>
              <c:showVal val="0"/>
              <c:showCatName val="1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11-4B44-B0D8-7B7B9B83A07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1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課題１!$B$25:$B$26</c:f>
              <c:strCache>
                <c:ptCount val="2"/>
                <c:pt idx="0">
                  <c:v>男性客</c:v>
                </c:pt>
                <c:pt idx="1">
                  <c:v>女性客</c:v>
                </c:pt>
              </c:strCache>
            </c:strRef>
          </c:cat>
          <c:val>
            <c:numRef>
              <c:f>課題１!$F$25:$F$26</c:f>
              <c:numCache>
                <c:formatCode>0;[Red]0</c:formatCode>
                <c:ptCount val="2"/>
                <c:pt idx="0" formatCode="General">
                  <c:v>312</c:v>
                </c:pt>
                <c:pt idx="1">
                  <c:v>-542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11-4B44-B0D8-7B7B9B83A07F}"/>
            </c:ext>
          </c:extLst>
        </c:ser>
        <c:dLbls>
          <c:showLegendKey val="0"/>
          <c:showVal val="0"/>
          <c:showCatName val="1"/>
          <c:showSerName val="1"/>
          <c:showPercent val="1"/>
          <c:showBubbleSize val="0"/>
          <c:separator>
</c:separator>
          <c:showLeaderLines val="1"/>
        </c:dLbls>
        <c:firstSliceAng val="0"/>
      </c:pieChart>
      <c:doughnutChart>
        <c:varyColors val="1"/>
        <c:ser>
          <c:idx val="0"/>
          <c:order val="0"/>
          <c:tx>
            <c:strRef>
              <c:f>課題１!$E$23</c:f>
              <c:strCache>
                <c:ptCount val="1"/>
                <c:pt idx="0">
                  <c:v>8:00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D011-4B44-B0D8-7B7B9B83A07F}"/>
              </c:ext>
            </c:extLst>
          </c:dPt>
          <c:dPt>
            <c:idx val="1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D011-4B44-B0D8-7B7B9B83A07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1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課題１!$B$25:$B$26</c:f>
              <c:strCache>
                <c:ptCount val="2"/>
                <c:pt idx="0">
                  <c:v>男性客</c:v>
                </c:pt>
                <c:pt idx="1">
                  <c:v>女性客</c:v>
                </c:pt>
              </c:strCache>
            </c:strRef>
          </c:cat>
          <c:val>
            <c:numRef>
              <c:f>課題１!$E$25:$E$26</c:f>
              <c:numCache>
                <c:formatCode>0;[Red]0</c:formatCode>
                <c:ptCount val="2"/>
                <c:pt idx="0" formatCode="General">
                  <c:v>1290</c:v>
                </c:pt>
                <c:pt idx="1">
                  <c:v>-251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11-4B44-B0D8-7B7B9B83A07F}"/>
            </c:ext>
          </c:extLst>
        </c:ser>
        <c:dLbls>
          <c:showLegendKey val="0"/>
          <c:showVal val="0"/>
          <c:showCatName val="1"/>
          <c:showSerName val="1"/>
          <c:showPercent val="1"/>
          <c:showBubbleSize val="0"/>
          <c:separator>
</c:separator>
          <c:showLeaderLines val="0"/>
        </c:dLbls>
        <c:firstSliceAng val="0"/>
        <c:holeSize val="60"/>
      </c:doughnutChart>
    </c:plotArea>
    <c:plotVisOnly val="1"/>
    <c:dispBlanksAs val="gap"/>
    <c:showDLblsOverMax val="0"/>
  </c:chart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課題１!$B$58</c:f>
          <c:strCache>
            <c:ptCount val="1"/>
            <c:pt idx="0">
              <c:v>売上成績</c:v>
            </c:pt>
          </c:strCache>
        </c:strRef>
      </c:tx>
      <c:layout>
        <c:manualLayout>
          <c:xMode val="edge"/>
          <c:yMode val="edge"/>
          <c:x val="0.36585365853658525"/>
          <c:y val="3.33334237560323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616724738675981"/>
          <c:y val="0.15000040690214583"/>
          <c:w val="0.44599303135888502"/>
          <c:h val="0.733335322632711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課題１!$B$61</c:f>
              <c:strCache>
                <c:ptCount val="1"/>
                <c:pt idx="0">
                  <c:v>Ａ氏</c:v>
                </c:pt>
              </c:strCache>
            </c:strRef>
          </c:tx>
          <c:invertIfNegative val="0"/>
          <c:cat>
            <c:multiLvlStrRef>
              <c:f>課題１!$E$59:$L$60</c:f>
              <c:multiLvlStrCache>
                <c:ptCount val="8"/>
                <c:lvl>
                  <c:pt idx="0">
                    <c:v>商品A</c:v>
                  </c:pt>
                  <c:pt idx="1">
                    <c:v>商品B</c:v>
                  </c:pt>
                  <c:pt idx="2">
                    <c:v>商品A</c:v>
                  </c:pt>
                  <c:pt idx="3">
                    <c:v>商品B</c:v>
                  </c:pt>
                  <c:pt idx="4">
                    <c:v>商品A</c:v>
                  </c:pt>
                  <c:pt idx="5">
                    <c:v>商品B</c:v>
                  </c:pt>
                  <c:pt idx="6">
                    <c:v>商品A</c:v>
                  </c:pt>
                  <c:pt idx="7">
                    <c:v>商品B</c:v>
                  </c:pt>
                </c:lvl>
                <c:lvl>
                  <c:pt idx="0">
                    <c:v>第１四半期</c:v>
                  </c:pt>
                  <c:pt idx="2">
                    <c:v>第２四半期</c:v>
                  </c:pt>
                  <c:pt idx="4">
                    <c:v>第３四半期</c:v>
                  </c:pt>
                  <c:pt idx="6">
                    <c:v>第４四半期</c:v>
                  </c:pt>
                </c:lvl>
              </c:multiLvlStrCache>
            </c:multiLvlStrRef>
          </c:cat>
          <c:val>
            <c:numRef>
              <c:f>課題１!$E$61:$L$61</c:f>
              <c:numCache>
                <c:formatCode>General</c:formatCode>
                <c:ptCount val="8"/>
                <c:pt idx="0">
                  <c:v>155</c:v>
                </c:pt>
                <c:pt idx="1">
                  <c:v>91</c:v>
                </c:pt>
                <c:pt idx="2">
                  <c:v>168</c:v>
                </c:pt>
                <c:pt idx="3">
                  <c:v>106</c:v>
                </c:pt>
                <c:pt idx="4">
                  <c:v>170</c:v>
                </c:pt>
                <c:pt idx="5">
                  <c:v>85</c:v>
                </c:pt>
                <c:pt idx="6">
                  <c:v>160</c:v>
                </c:pt>
                <c:pt idx="7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6-4437-802C-2CF7C4E724BB}"/>
            </c:ext>
          </c:extLst>
        </c:ser>
        <c:ser>
          <c:idx val="1"/>
          <c:order val="1"/>
          <c:tx>
            <c:strRef>
              <c:f>課題１!$B$62</c:f>
              <c:strCache>
                <c:ptCount val="1"/>
                <c:pt idx="0">
                  <c:v>Ｂ氏</c:v>
                </c:pt>
              </c:strCache>
            </c:strRef>
          </c:tx>
          <c:invertIfNegative val="0"/>
          <c:cat>
            <c:multiLvlStrRef>
              <c:f>課題１!$E$59:$L$60</c:f>
              <c:multiLvlStrCache>
                <c:ptCount val="8"/>
                <c:lvl>
                  <c:pt idx="0">
                    <c:v>商品A</c:v>
                  </c:pt>
                  <c:pt idx="1">
                    <c:v>商品B</c:v>
                  </c:pt>
                  <c:pt idx="2">
                    <c:v>商品A</c:v>
                  </c:pt>
                  <c:pt idx="3">
                    <c:v>商品B</c:v>
                  </c:pt>
                  <c:pt idx="4">
                    <c:v>商品A</c:v>
                  </c:pt>
                  <c:pt idx="5">
                    <c:v>商品B</c:v>
                  </c:pt>
                  <c:pt idx="6">
                    <c:v>商品A</c:v>
                  </c:pt>
                  <c:pt idx="7">
                    <c:v>商品B</c:v>
                  </c:pt>
                </c:lvl>
                <c:lvl>
                  <c:pt idx="0">
                    <c:v>第１四半期</c:v>
                  </c:pt>
                  <c:pt idx="2">
                    <c:v>第２四半期</c:v>
                  </c:pt>
                  <c:pt idx="4">
                    <c:v>第３四半期</c:v>
                  </c:pt>
                  <c:pt idx="6">
                    <c:v>第４四半期</c:v>
                  </c:pt>
                </c:lvl>
              </c:multiLvlStrCache>
            </c:multiLvlStrRef>
          </c:cat>
          <c:val>
            <c:numRef>
              <c:f>課題１!$E$62:$L$62</c:f>
              <c:numCache>
                <c:formatCode>General</c:formatCode>
                <c:ptCount val="8"/>
                <c:pt idx="0">
                  <c:v>87</c:v>
                </c:pt>
                <c:pt idx="1">
                  <c:v>70</c:v>
                </c:pt>
                <c:pt idx="2">
                  <c:v>90</c:v>
                </c:pt>
                <c:pt idx="3">
                  <c:v>72</c:v>
                </c:pt>
                <c:pt idx="4">
                  <c:v>87</c:v>
                </c:pt>
                <c:pt idx="5">
                  <c:v>50</c:v>
                </c:pt>
                <c:pt idx="6">
                  <c:v>110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6-4437-802C-2CF7C4E724BB}"/>
            </c:ext>
          </c:extLst>
        </c:ser>
        <c:ser>
          <c:idx val="2"/>
          <c:order val="2"/>
          <c:tx>
            <c:strRef>
              <c:f>課題１!$B$63</c:f>
              <c:strCache>
                <c:ptCount val="1"/>
                <c:pt idx="0">
                  <c:v>Ｃ氏</c:v>
                </c:pt>
              </c:strCache>
            </c:strRef>
          </c:tx>
          <c:invertIfNegative val="0"/>
          <c:cat>
            <c:multiLvlStrRef>
              <c:f>課題１!$E$59:$L$60</c:f>
              <c:multiLvlStrCache>
                <c:ptCount val="8"/>
                <c:lvl>
                  <c:pt idx="0">
                    <c:v>商品A</c:v>
                  </c:pt>
                  <c:pt idx="1">
                    <c:v>商品B</c:v>
                  </c:pt>
                  <c:pt idx="2">
                    <c:v>商品A</c:v>
                  </c:pt>
                  <c:pt idx="3">
                    <c:v>商品B</c:v>
                  </c:pt>
                  <c:pt idx="4">
                    <c:v>商品A</c:v>
                  </c:pt>
                  <c:pt idx="5">
                    <c:v>商品B</c:v>
                  </c:pt>
                  <c:pt idx="6">
                    <c:v>商品A</c:v>
                  </c:pt>
                  <c:pt idx="7">
                    <c:v>商品B</c:v>
                  </c:pt>
                </c:lvl>
                <c:lvl>
                  <c:pt idx="0">
                    <c:v>第１四半期</c:v>
                  </c:pt>
                  <c:pt idx="2">
                    <c:v>第２四半期</c:v>
                  </c:pt>
                  <c:pt idx="4">
                    <c:v>第３四半期</c:v>
                  </c:pt>
                  <c:pt idx="6">
                    <c:v>第４四半期</c:v>
                  </c:pt>
                </c:lvl>
              </c:multiLvlStrCache>
            </c:multiLvlStrRef>
          </c:cat>
          <c:val>
            <c:numRef>
              <c:f>課題１!$E$63:$L$63</c:f>
              <c:numCache>
                <c:formatCode>General</c:formatCode>
                <c:ptCount val="8"/>
                <c:pt idx="0">
                  <c:v>64</c:v>
                </c:pt>
                <c:pt idx="1">
                  <c:v>34</c:v>
                </c:pt>
                <c:pt idx="2">
                  <c:v>142</c:v>
                </c:pt>
                <c:pt idx="3">
                  <c:v>83</c:v>
                </c:pt>
                <c:pt idx="4">
                  <c:v>205</c:v>
                </c:pt>
                <c:pt idx="5">
                  <c:v>132</c:v>
                </c:pt>
                <c:pt idx="6">
                  <c:v>257</c:v>
                </c:pt>
                <c:pt idx="7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6-4437-802C-2CF7C4E724BB}"/>
            </c:ext>
          </c:extLst>
        </c:ser>
        <c:ser>
          <c:idx val="3"/>
          <c:order val="3"/>
          <c:tx>
            <c:strRef>
              <c:f>課題１!$B$64</c:f>
              <c:strCache>
                <c:ptCount val="1"/>
                <c:pt idx="0">
                  <c:v>Ｄ氏</c:v>
                </c:pt>
              </c:strCache>
            </c:strRef>
          </c:tx>
          <c:invertIfNegative val="0"/>
          <c:cat>
            <c:multiLvlStrRef>
              <c:f>課題１!$E$59:$L$60</c:f>
              <c:multiLvlStrCache>
                <c:ptCount val="8"/>
                <c:lvl>
                  <c:pt idx="0">
                    <c:v>商品A</c:v>
                  </c:pt>
                  <c:pt idx="1">
                    <c:v>商品B</c:v>
                  </c:pt>
                  <c:pt idx="2">
                    <c:v>商品A</c:v>
                  </c:pt>
                  <c:pt idx="3">
                    <c:v>商品B</c:v>
                  </c:pt>
                  <c:pt idx="4">
                    <c:v>商品A</c:v>
                  </c:pt>
                  <c:pt idx="5">
                    <c:v>商品B</c:v>
                  </c:pt>
                  <c:pt idx="6">
                    <c:v>商品A</c:v>
                  </c:pt>
                  <c:pt idx="7">
                    <c:v>商品B</c:v>
                  </c:pt>
                </c:lvl>
                <c:lvl>
                  <c:pt idx="0">
                    <c:v>第１四半期</c:v>
                  </c:pt>
                  <c:pt idx="2">
                    <c:v>第２四半期</c:v>
                  </c:pt>
                  <c:pt idx="4">
                    <c:v>第３四半期</c:v>
                  </c:pt>
                  <c:pt idx="6">
                    <c:v>第４四半期</c:v>
                  </c:pt>
                </c:lvl>
              </c:multiLvlStrCache>
            </c:multiLvlStrRef>
          </c:cat>
          <c:val>
            <c:numRef>
              <c:f>課題１!$E$64:$L$64</c:f>
              <c:numCache>
                <c:formatCode>General</c:formatCode>
                <c:ptCount val="8"/>
                <c:pt idx="0">
                  <c:v>180</c:v>
                </c:pt>
                <c:pt idx="1">
                  <c:v>119</c:v>
                </c:pt>
                <c:pt idx="2">
                  <c:v>153</c:v>
                </c:pt>
                <c:pt idx="3">
                  <c:v>87</c:v>
                </c:pt>
                <c:pt idx="4">
                  <c:v>161</c:v>
                </c:pt>
                <c:pt idx="5">
                  <c:v>109</c:v>
                </c:pt>
                <c:pt idx="6">
                  <c:v>148</c:v>
                </c:pt>
                <c:pt idx="7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6-4437-802C-2CF7C4E724BB}"/>
            </c:ext>
          </c:extLst>
        </c:ser>
        <c:ser>
          <c:idx val="4"/>
          <c:order val="4"/>
          <c:tx>
            <c:strRef>
              <c:f>課題１!$B$65</c:f>
              <c:strCache>
                <c:ptCount val="1"/>
                <c:pt idx="0">
                  <c:v>Ｅ氏</c:v>
                </c:pt>
              </c:strCache>
            </c:strRef>
          </c:tx>
          <c:invertIfNegative val="0"/>
          <c:cat>
            <c:multiLvlStrRef>
              <c:f>課題１!$E$59:$L$60</c:f>
              <c:multiLvlStrCache>
                <c:ptCount val="8"/>
                <c:lvl>
                  <c:pt idx="0">
                    <c:v>商品A</c:v>
                  </c:pt>
                  <c:pt idx="1">
                    <c:v>商品B</c:v>
                  </c:pt>
                  <c:pt idx="2">
                    <c:v>商品A</c:v>
                  </c:pt>
                  <c:pt idx="3">
                    <c:v>商品B</c:v>
                  </c:pt>
                  <c:pt idx="4">
                    <c:v>商品A</c:v>
                  </c:pt>
                  <c:pt idx="5">
                    <c:v>商品B</c:v>
                  </c:pt>
                  <c:pt idx="6">
                    <c:v>商品A</c:v>
                  </c:pt>
                  <c:pt idx="7">
                    <c:v>商品B</c:v>
                  </c:pt>
                </c:lvl>
                <c:lvl>
                  <c:pt idx="0">
                    <c:v>第１四半期</c:v>
                  </c:pt>
                  <c:pt idx="2">
                    <c:v>第２四半期</c:v>
                  </c:pt>
                  <c:pt idx="4">
                    <c:v>第３四半期</c:v>
                  </c:pt>
                  <c:pt idx="6">
                    <c:v>第４四半期</c:v>
                  </c:pt>
                </c:lvl>
              </c:multiLvlStrCache>
            </c:multiLvlStrRef>
          </c:cat>
          <c:val>
            <c:numRef>
              <c:f>課題１!$E$65:$L$65</c:f>
              <c:numCache>
                <c:formatCode>General</c:formatCode>
                <c:ptCount val="8"/>
                <c:pt idx="0">
                  <c:v>115</c:v>
                </c:pt>
                <c:pt idx="1">
                  <c:v>77</c:v>
                </c:pt>
                <c:pt idx="2">
                  <c:v>117</c:v>
                </c:pt>
                <c:pt idx="3">
                  <c:v>83</c:v>
                </c:pt>
                <c:pt idx="4">
                  <c:v>128</c:v>
                </c:pt>
                <c:pt idx="5">
                  <c:v>78</c:v>
                </c:pt>
                <c:pt idx="6">
                  <c:v>140</c:v>
                </c:pt>
                <c:pt idx="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6-4437-802C-2CF7C4E724BB}"/>
            </c:ext>
          </c:extLst>
        </c:ser>
        <c:ser>
          <c:idx val="5"/>
          <c:order val="5"/>
          <c:tx>
            <c:strRef>
              <c:f>課題１!$B$66</c:f>
              <c:strCache>
                <c:ptCount val="1"/>
                <c:pt idx="0">
                  <c:v>Ｆ氏</c:v>
                </c:pt>
              </c:strCache>
            </c:strRef>
          </c:tx>
          <c:invertIfNegative val="0"/>
          <c:cat>
            <c:multiLvlStrRef>
              <c:f>課題１!$E$59:$L$60</c:f>
              <c:multiLvlStrCache>
                <c:ptCount val="8"/>
                <c:lvl>
                  <c:pt idx="0">
                    <c:v>商品A</c:v>
                  </c:pt>
                  <c:pt idx="1">
                    <c:v>商品B</c:v>
                  </c:pt>
                  <c:pt idx="2">
                    <c:v>商品A</c:v>
                  </c:pt>
                  <c:pt idx="3">
                    <c:v>商品B</c:v>
                  </c:pt>
                  <c:pt idx="4">
                    <c:v>商品A</c:v>
                  </c:pt>
                  <c:pt idx="5">
                    <c:v>商品B</c:v>
                  </c:pt>
                  <c:pt idx="6">
                    <c:v>商品A</c:v>
                  </c:pt>
                  <c:pt idx="7">
                    <c:v>商品B</c:v>
                  </c:pt>
                </c:lvl>
                <c:lvl>
                  <c:pt idx="0">
                    <c:v>第１四半期</c:v>
                  </c:pt>
                  <c:pt idx="2">
                    <c:v>第２四半期</c:v>
                  </c:pt>
                  <c:pt idx="4">
                    <c:v>第３四半期</c:v>
                  </c:pt>
                  <c:pt idx="6">
                    <c:v>第４四半期</c:v>
                  </c:pt>
                </c:lvl>
              </c:multiLvlStrCache>
            </c:multiLvlStrRef>
          </c:cat>
          <c:val>
            <c:numRef>
              <c:f>課題１!$E$66:$L$66</c:f>
              <c:numCache>
                <c:formatCode>General</c:formatCode>
                <c:ptCount val="8"/>
                <c:pt idx="0">
                  <c:v>124</c:v>
                </c:pt>
                <c:pt idx="1">
                  <c:v>63</c:v>
                </c:pt>
                <c:pt idx="2">
                  <c:v>106</c:v>
                </c:pt>
                <c:pt idx="3">
                  <c:v>73</c:v>
                </c:pt>
                <c:pt idx="4">
                  <c:v>127</c:v>
                </c:pt>
                <c:pt idx="5">
                  <c:v>83</c:v>
                </c:pt>
                <c:pt idx="6">
                  <c:v>151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6-4437-802C-2CF7C4E72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90336"/>
        <c:axId val="88204416"/>
      </c:barChart>
      <c:catAx>
        <c:axId val="881903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8820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204416"/>
        <c:scaling>
          <c:orientation val="minMax"/>
        </c:scaling>
        <c:delete val="0"/>
        <c:axPos val="b"/>
        <c:majorGridlines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88190336"/>
        <c:crosses val="autoZero"/>
        <c:crossBetween val="between"/>
      </c:valAx>
      <c:spPr>
        <a:ln>
          <a:solidFill>
            <a:prstClr val="black"/>
          </a:solidFill>
        </a:ln>
      </c:spPr>
    </c:plotArea>
    <c:legend>
      <c:legendPos val="r"/>
      <c:layout>
        <c:manualLayout>
          <c:xMode val="edge"/>
          <c:yMode val="edge"/>
          <c:x val="0.8222996515679446"/>
          <c:y val="0.36666766131635653"/>
          <c:w val="0.14982578397212581"/>
          <c:h val="0.30277859911729477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課題１!$B$58</c:f>
          <c:strCache>
            <c:ptCount val="1"/>
            <c:pt idx="0">
              <c:v>売上成績</c:v>
            </c:pt>
          </c:strCache>
        </c:strRef>
      </c:tx>
      <c:layout>
        <c:manualLayout>
          <c:xMode val="edge"/>
          <c:yMode val="edge"/>
          <c:x val="0.34494773519163768"/>
          <c:y val="3.8194573956210516E-2"/>
        </c:manualLayout>
      </c:layout>
      <c:overlay val="0"/>
      <c:txPr>
        <a:bodyPr/>
        <a:lstStyle/>
        <a:p>
          <a:pPr>
            <a:defRPr sz="1600"/>
          </a:pPr>
          <a:endParaRPr lang="ja-JP"/>
        </a:p>
      </c:txPr>
    </c:title>
    <c:autoTitleDeleted val="0"/>
    <c:view3D>
      <c:rotX val="30"/>
      <c:rotY val="30"/>
      <c:depthPercent val="100"/>
      <c:rAngAx val="1"/>
    </c:view3D>
    <c:floor>
      <c:thickness val="0"/>
      <c:spPr>
        <a:solidFill>
          <a:schemeClr val="bg1"/>
        </a:solidFill>
      </c:spPr>
    </c:floor>
    <c:side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sideWall>
    <c:back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backWall>
    <c:plotArea>
      <c:layout>
        <c:manualLayout>
          <c:layoutTarget val="inner"/>
          <c:xMode val="edge"/>
          <c:yMode val="edge"/>
          <c:x val="0.14634146341463444"/>
          <c:y val="0.12847265785270814"/>
          <c:w val="0.68641114982578266"/>
          <c:h val="0.7604192451281930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課題１!$C$60</c:f>
              <c:strCache>
                <c:ptCount val="1"/>
                <c:pt idx="0">
                  <c:v>商品A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etal"/>
          </c:spPr>
          <c:invertIfNegative val="0"/>
          <c:dLbls>
            <c:delete val="1"/>
          </c:dLbls>
          <c:cat>
            <c:strRef>
              <c:f>課題１!$B$61:$B$66</c:f>
              <c:strCache>
                <c:ptCount val="6"/>
                <c:pt idx="0">
                  <c:v>Ａ氏</c:v>
                </c:pt>
                <c:pt idx="1">
                  <c:v>Ｂ氏</c:v>
                </c:pt>
                <c:pt idx="2">
                  <c:v>Ｃ氏</c:v>
                </c:pt>
                <c:pt idx="3">
                  <c:v>Ｄ氏</c:v>
                </c:pt>
                <c:pt idx="4">
                  <c:v>Ｅ氏</c:v>
                </c:pt>
                <c:pt idx="5">
                  <c:v>Ｆ氏</c:v>
                </c:pt>
              </c:strCache>
            </c:strRef>
          </c:cat>
          <c:val>
            <c:numRef>
              <c:f>課題１!$C$61:$C$66</c:f>
              <c:numCache>
                <c:formatCode>General</c:formatCode>
                <c:ptCount val="6"/>
                <c:pt idx="0">
                  <c:v>653</c:v>
                </c:pt>
                <c:pt idx="1">
                  <c:v>374</c:v>
                </c:pt>
                <c:pt idx="2">
                  <c:v>668</c:v>
                </c:pt>
                <c:pt idx="3">
                  <c:v>642</c:v>
                </c:pt>
                <c:pt idx="4">
                  <c:v>500</c:v>
                </c:pt>
                <c:pt idx="5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0-41FE-8316-8B47A91A1CCC}"/>
            </c:ext>
          </c:extLst>
        </c:ser>
        <c:ser>
          <c:idx val="1"/>
          <c:order val="1"/>
          <c:tx>
            <c:strRef>
              <c:f>課題１!$D$60</c:f>
              <c:strCache>
                <c:ptCount val="1"/>
                <c:pt idx="0">
                  <c:v>商品B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etal"/>
          </c:spPr>
          <c:invertIfNegative val="0"/>
          <c:dLbls>
            <c:delete val="1"/>
          </c:dLbls>
          <c:cat>
            <c:strRef>
              <c:f>課題１!$B$61:$B$66</c:f>
              <c:strCache>
                <c:ptCount val="6"/>
                <c:pt idx="0">
                  <c:v>Ａ氏</c:v>
                </c:pt>
                <c:pt idx="1">
                  <c:v>Ｂ氏</c:v>
                </c:pt>
                <c:pt idx="2">
                  <c:v>Ｃ氏</c:v>
                </c:pt>
                <c:pt idx="3">
                  <c:v>Ｄ氏</c:v>
                </c:pt>
                <c:pt idx="4">
                  <c:v>Ｅ氏</c:v>
                </c:pt>
                <c:pt idx="5">
                  <c:v>Ｆ氏</c:v>
                </c:pt>
              </c:strCache>
            </c:strRef>
          </c:cat>
          <c:val>
            <c:numRef>
              <c:f>課題１!$D$61:$D$66</c:f>
              <c:numCache>
                <c:formatCode>General</c:formatCode>
                <c:ptCount val="6"/>
                <c:pt idx="0">
                  <c:v>371</c:v>
                </c:pt>
                <c:pt idx="1">
                  <c:v>250</c:v>
                </c:pt>
                <c:pt idx="2">
                  <c:v>386</c:v>
                </c:pt>
                <c:pt idx="3">
                  <c:v>396</c:v>
                </c:pt>
                <c:pt idx="4">
                  <c:v>324</c:v>
                </c:pt>
                <c:pt idx="5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0-41FE-8316-8B47A91A1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8233856"/>
        <c:axId val="88235392"/>
        <c:axId val="88148160"/>
      </c:bar3DChart>
      <c:catAx>
        <c:axId val="88233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ja-JP"/>
          </a:p>
        </c:txPr>
        <c:crossAx val="8823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235392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88233856"/>
        <c:crosses val="autoZero"/>
        <c:crossBetween val="between"/>
      </c:valAx>
      <c:serAx>
        <c:axId val="88148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ja-JP"/>
          </a:p>
        </c:txPr>
        <c:crossAx val="88235392"/>
        <c:crosses val="autoZero"/>
        <c:tickLblSkip val="1"/>
        <c:tickMarkSkip val="1"/>
      </c:serAx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2"/>
      <a:srcRect/>
      <a:tile tx="0" ty="0" sx="100000" sy="100000" flip="none" algn="tl"/>
    </a:blipFill>
  </c:spPr>
  <c:txPr>
    <a:bodyPr/>
    <a:lstStyle/>
    <a:p>
      <a:pPr>
        <a:defRPr sz="800"/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課題１!$C$92</c:f>
          <c:strCache>
            <c:ptCount val="1"/>
            <c:pt idx="0">
              <c:v>トナー代</c:v>
            </c:pt>
          </c:strCache>
        </c:strRef>
      </c:tx>
      <c:layout>
        <c:manualLayout>
          <c:xMode val="edge"/>
          <c:yMode val="edge"/>
          <c:x val="0.44390243902439031"/>
          <c:y val="3.7174721189591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view3D>
      <c:rotX val="20"/>
      <c:hPercent val="65"/>
      <c:rotY val="30"/>
      <c:depthPercent val="100"/>
      <c:rAngAx val="1"/>
    </c:view3D>
    <c:floor>
      <c:thickness val="0"/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000000"/>
          </a:solidFill>
          <a:prstDash val="solid"/>
        </a:ln>
      </c:spPr>
      <c:pictureOptions>
        <c:pictureFormat val="stretch"/>
      </c:pictureOptions>
    </c:floor>
    <c:sideWall>
      <c:thickness val="0"/>
      <c:spPr>
        <a:gradFill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0"/>
        </a:gradFill>
        <a:ln w="25400">
          <a:noFill/>
        </a:ln>
      </c:spPr>
    </c:sideWall>
    <c:backWall>
      <c:thickness val="0"/>
      <c:spPr>
        <a:gradFill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0"/>
        </a:gra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926829268292747"/>
          <c:y val="6.6914498141263934E-2"/>
          <c:w val="0.84146341463414664"/>
          <c:h val="0.8364312267657996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課題１!$C$91:$C$92</c:f>
              <c:strCache>
                <c:ptCount val="2"/>
                <c:pt idx="0">
                  <c:v>A氏</c:v>
                </c:pt>
                <c:pt idx="1">
                  <c:v>トナー代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metal">
              <a:contourClr>
                <a:srgbClr val="000000"/>
              </a:contourClr>
            </a:sp3d>
          </c:spPr>
          <c:invertIfNegative val="0"/>
          <c:dPt>
            <c:idx val="4"/>
            <c:invertIfNegative val="0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metal">
                <a:contourClr>
                  <a:srgbClr val="000000"/>
                </a:contourClr>
              </a:sp3d>
            </c:spPr>
            <c:pictureOptions>
              <c:pictureFormat val="stackScale"/>
              <c:pictureStackUnit val="2000"/>
            </c:pictureOptions>
            <c:extLst>
              <c:ext xmlns:c16="http://schemas.microsoft.com/office/drawing/2014/chart" uri="{C3380CC4-5D6E-409C-BE32-E72D297353CC}">
                <c16:uniqueId val="{00000001-A015-4656-92E0-E14FFF69CE69}"/>
              </c:ext>
            </c:extLst>
          </c:dPt>
          <c:cat>
            <c:strRef>
              <c:f>課題１!$B$93:$B$101</c:f>
              <c:strCache>
                <c:ptCount val="9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</c:strCache>
            </c:strRef>
          </c:cat>
          <c:val>
            <c:numRef>
              <c:f>課題１!$C$93:$C$101</c:f>
              <c:numCache>
                <c:formatCode>General</c:formatCode>
                <c:ptCount val="9"/>
                <c:pt idx="0">
                  <c:v>5876</c:v>
                </c:pt>
                <c:pt idx="1">
                  <c:v>6500</c:v>
                </c:pt>
                <c:pt idx="2">
                  <c:v>6145</c:v>
                </c:pt>
                <c:pt idx="3">
                  <c:v>8521</c:v>
                </c:pt>
                <c:pt idx="4">
                  <c:v>16040</c:v>
                </c:pt>
                <c:pt idx="5">
                  <c:v>12025</c:v>
                </c:pt>
                <c:pt idx="6">
                  <c:v>7598</c:v>
                </c:pt>
                <c:pt idx="7">
                  <c:v>6684</c:v>
                </c:pt>
                <c:pt idx="8">
                  <c:v>12100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5-4656-92E0-E14FFF69CE69}"/>
            </c:ext>
          </c:extLst>
        </c:ser>
        <c:ser>
          <c:idx val="2"/>
          <c:order val="1"/>
          <c:tx>
            <c:strRef>
              <c:f>課題１!$E$91:$E$92</c:f>
              <c:strCache>
                <c:ptCount val="2"/>
                <c:pt idx="0">
                  <c:v>B氏</c:v>
                </c:pt>
                <c:pt idx="1">
                  <c:v>トナー代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metal">
              <a:contourClr>
                <a:srgbClr val="000000"/>
              </a:contourClr>
            </a:sp3d>
          </c:spPr>
          <c:invertIfNegative val="0"/>
          <c:cat>
            <c:strRef>
              <c:f>課題１!$B$93:$B$101</c:f>
              <c:strCache>
                <c:ptCount val="9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</c:strCache>
            </c:strRef>
          </c:cat>
          <c:val>
            <c:numRef>
              <c:f>課題１!$E$93:$E$101</c:f>
              <c:numCache>
                <c:formatCode>General</c:formatCode>
                <c:ptCount val="9"/>
                <c:pt idx="0">
                  <c:v>4355</c:v>
                </c:pt>
                <c:pt idx="1">
                  <c:v>7893</c:v>
                </c:pt>
                <c:pt idx="2">
                  <c:v>7669</c:v>
                </c:pt>
                <c:pt idx="3">
                  <c:v>11994</c:v>
                </c:pt>
                <c:pt idx="4">
                  <c:v>13041</c:v>
                </c:pt>
                <c:pt idx="5">
                  <c:v>9414</c:v>
                </c:pt>
                <c:pt idx="6">
                  <c:v>9107</c:v>
                </c:pt>
                <c:pt idx="7">
                  <c:v>11297</c:v>
                </c:pt>
                <c:pt idx="8">
                  <c:v>8495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15-4656-92E0-E14FFF69CE69}"/>
            </c:ext>
          </c:extLst>
        </c:ser>
        <c:ser>
          <c:idx val="4"/>
          <c:order val="2"/>
          <c:tx>
            <c:strRef>
              <c:f>課題１!$G$91:$G$92</c:f>
              <c:strCache>
                <c:ptCount val="2"/>
                <c:pt idx="0">
                  <c:v>C氏</c:v>
                </c:pt>
                <c:pt idx="1">
                  <c:v>トナー代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12700">
                <a:solidFill>
                  <a:srgbClr val="000000"/>
                </a:solidFill>
                <a:prstDash val="solid"/>
              </a:ln>
            </c:spPr>
            <c:pictureOptions>
              <c:pictureFormat val="stackScale"/>
              <c:pictureStackUnit val="2000"/>
            </c:pictureOptions>
            <c:extLst>
              <c:ext xmlns:c16="http://schemas.microsoft.com/office/drawing/2014/chart" uri="{C3380CC4-5D6E-409C-BE32-E72D297353CC}">
                <c16:uniqueId val="{00000005-A015-4656-92E0-E14FFF69CE69}"/>
              </c:ext>
            </c:extLst>
          </c:dPt>
          <c:dPt>
            <c:idx val="4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 w="12700">
                <a:solidFill>
                  <a:srgbClr val="000000"/>
                </a:solidFill>
                <a:prstDash val="solid"/>
              </a:ln>
            </c:spPr>
            <c:pictureOptions>
              <c:pictureFormat val="stackScale"/>
              <c:pictureStackUnit val="2000"/>
            </c:pictureOptions>
            <c:extLst>
              <c:ext xmlns:c16="http://schemas.microsoft.com/office/drawing/2014/chart" uri="{C3380CC4-5D6E-409C-BE32-E72D297353CC}">
                <c16:uniqueId val="{00000007-A015-4656-92E0-E14FFF69CE69}"/>
              </c:ext>
            </c:extLst>
          </c:dPt>
          <c:cat>
            <c:strRef>
              <c:f>課題１!$B$93:$B$101</c:f>
              <c:strCache>
                <c:ptCount val="9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</c:strCache>
            </c:strRef>
          </c:cat>
          <c:val>
            <c:numRef>
              <c:f>課題１!$G$93:$G$101</c:f>
              <c:numCache>
                <c:formatCode>General</c:formatCode>
                <c:ptCount val="9"/>
                <c:pt idx="0">
                  <c:v>7080</c:v>
                </c:pt>
                <c:pt idx="1">
                  <c:v>10274</c:v>
                </c:pt>
                <c:pt idx="2">
                  <c:v>8145</c:v>
                </c:pt>
                <c:pt idx="3">
                  <c:v>16075</c:v>
                </c:pt>
                <c:pt idx="4">
                  <c:v>17100</c:v>
                </c:pt>
                <c:pt idx="5">
                  <c:v>8282</c:v>
                </c:pt>
                <c:pt idx="6">
                  <c:v>6733</c:v>
                </c:pt>
                <c:pt idx="7">
                  <c:v>10894</c:v>
                </c:pt>
                <c:pt idx="8">
                  <c:v>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15-4656-92E0-E14FFF69C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3232"/>
        <c:axId val="90469120"/>
        <c:axId val="90465152"/>
      </c:bar3DChart>
      <c:catAx>
        <c:axId val="9046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46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6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solidFill>
            <a:schemeClr val="bg1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463232"/>
        <c:crosses val="autoZero"/>
        <c:crossBetween val="between"/>
      </c:valAx>
      <c:serAx>
        <c:axId val="90465152"/>
        <c:scaling>
          <c:orientation val="minMax"/>
        </c:scaling>
        <c:delete val="1"/>
        <c:axPos val="b"/>
        <c:majorTickMark val="out"/>
        <c:minorTickMark val="none"/>
        <c:tickLblPos val="none"/>
        <c:crossAx val="9046912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487804878048779"/>
          <c:y val="0.89962825278810665"/>
          <c:w val="0.6268292682926847"/>
          <c:h val="7.434944237918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5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課題１!$B$3</c:f>
          <c:strCache>
            <c:ptCount val="1"/>
            <c:pt idx="0">
              <c:v>温度と湿度の関係</c:v>
            </c:pt>
          </c:strCache>
        </c:strRef>
      </c:tx>
      <c:layout>
        <c:manualLayout>
          <c:xMode val="edge"/>
          <c:yMode val="edge"/>
          <c:x val="0.32055749128919936"/>
          <c:y val="4.2735042735042736E-2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860627177700349"/>
          <c:y val="0.30769359180351818"/>
          <c:w val="0.64808362369338279"/>
          <c:h val="0.47436095403042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課題１!$B$6</c:f>
              <c:strCache>
                <c:ptCount val="1"/>
                <c:pt idx="0">
                  <c:v>湿度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課題１!$C$4:$L$4</c:f>
              <c:numCache>
                <c:formatCode>h:mm</c:formatCode>
                <c:ptCount val="10"/>
                <c:pt idx="0">
                  <c:v>0.25</c:v>
                </c:pt>
                <c:pt idx="1">
                  <c:v>0.29166666666666702</c:v>
                </c:pt>
                <c:pt idx="2">
                  <c:v>0.33333333333333298</c:v>
                </c:pt>
                <c:pt idx="3">
                  <c:v>0.375</c:v>
                </c:pt>
                <c:pt idx="4">
                  <c:v>0.41666666666666702</c:v>
                </c:pt>
                <c:pt idx="5">
                  <c:v>0.45833333333333298</c:v>
                </c:pt>
                <c:pt idx="6">
                  <c:v>0.5</c:v>
                </c:pt>
                <c:pt idx="7">
                  <c:v>0.54166666666666696</c:v>
                </c:pt>
                <c:pt idx="8">
                  <c:v>0.58333333333333304</c:v>
                </c:pt>
                <c:pt idx="9">
                  <c:v>0.625</c:v>
                </c:pt>
              </c:numCache>
            </c:numRef>
          </c:cat>
          <c:val>
            <c:numRef>
              <c:f>課題１!$C$6:$L$6</c:f>
              <c:numCache>
                <c:formatCode>0%</c:formatCode>
                <c:ptCount val="10"/>
                <c:pt idx="0">
                  <c:v>0.81</c:v>
                </c:pt>
                <c:pt idx="1">
                  <c:v>0.77</c:v>
                </c:pt>
                <c:pt idx="2">
                  <c:v>0.75</c:v>
                </c:pt>
                <c:pt idx="3">
                  <c:v>0.72</c:v>
                </c:pt>
                <c:pt idx="4">
                  <c:v>0.74</c:v>
                </c:pt>
                <c:pt idx="5">
                  <c:v>0.73</c:v>
                </c:pt>
                <c:pt idx="6">
                  <c:v>0.73</c:v>
                </c:pt>
                <c:pt idx="7">
                  <c:v>0.7</c:v>
                </c:pt>
                <c:pt idx="8">
                  <c:v>0.7</c:v>
                </c:pt>
                <c:pt idx="9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1-402A-9EE2-34E818155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37056"/>
        <c:axId val="90638592"/>
      </c:barChart>
      <c:lineChart>
        <c:grouping val="standard"/>
        <c:varyColors val="0"/>
        <c:ser>
          <c:idx val="0"/>
          <c:order val="0"/>
          <c:tx>
            <c:strRef>
              <c:f>課題１!$B$5</c:f>
              <c:strCache>
                <c:ptCount val="1"/>
                <c:pt idx="0">
                  <c:v>温度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pPr>
              <a:ln>
                <a:solidFill>
                  <a:srgbClr val="00B0F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課題１!$C$4:$L$4</c:f>
              <c:numCache>
                <c:formatCode>h:mm</c:formatCode>
                <c:ptCount val="10"/>
                <c:pt idx="0">
                  <c:v>0.25</c:v>
                </c:pt>
                <c:pt idx="1">
                  <c:v>0.29166666666666702</c:v>
                </c:pt>
                <c:pt idx="2">
                  <c:v>0.33333333333333298</c:v>
                </c:pt>
                <c:pt idx="3">
                  <c:v>0.375</c:v>
                </c:pt>
                <c:pt idx="4">
                  <c:v>0.41666666666666702</c:v>
                </c:pt>
                <c:pt idx="5">
                  <c:v>0.45833333333333298</c:v>
                </c:pt>
                <c:pt idx="6">
                  <c:v>0.5</c:v>
                </c:pt>
                <c:pt idx="7">
                  <c:v>0.54166666666666696</c:v>
                </c:pt>
                <c:pt idx="8">
                  <c:v>0.58333333333333304</c:v>
                </c:pt>
                <c:pt idx="9">
                  <c:v>0.625</c:v>
                </c:pt>
              </c:numCache>
            </c:numRef>
          </c:cat>
          <c:val>
            <c:numRef>
              <c:f>課題１!$C$5:$L$5</c:f>
              <c:numCache>
                <c:formatCode>0.0_ </c:formatCode>
                <c:ptCount val="10"/>
                <c:pt idx="0">
                  <c:v>26.1</c:v>
                </c:pt>
                <c:pt idx="1">
                  <c:v>27.2</c:v>
                </c:pt>
                <c:pt idx="2">
                  <c:v>27.5</c:v>
                </c:pt>
                <c:pt idx="3">
                  <c:v>28.3</c:v>
                </c:pt>
                <c:pt idx="4">
                  <c:v>30.5</c:v>
                </c:pt>
                <c:pt idx="5">
                  <c:v>31.2</c:v>
                </c:pt>
                <c:pt idx="6">
                  <c:v>32.1</c:v>
                </c:pt>
                <c:pt idx="7">
                  <c:v>32.5</c:v>
                </c:pt>
                <c:pt idx="8">
                  <c:v>32.4</c:v>
                </c:pt>
                <c:pt idx="9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C1-402A-9EE2-34E818155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50656"/>
        <c:axId val="90552960"/>
      </c:lineChart>
      <c:catAx>
        <c:axId val="90550656"/>
        <c:scaling>
          <c:orientation val="minMax"/>
        </c:scaling>
        <c:delete val="0"/>
        <c:axPos val="b"/>
        <c:title>
          <c:tx>
            <c:strRef>
              <c:f>課題１!$B$4</c:f>
              <c:strCache>
                <c:ptCount val="1"/>
                <c:pt idx="0">
                  <c:v>時刻</c:v>
                </c:pt>
              </c:strCache>
            </c:strRef>
          </c:tx>
          <c:layout>
            <c:manualLayout>
              <c:xMode val="edge"/>
              <c:yMode val="edge"/>
              <c:x val="0.47386759581881643"/>
              <c:y val="0.89743964276026056"/>
            </c:manualLayout>
          </c:layout>
          <c:overlay val="0"/>
        </c:title>
        <c:numFmt formatCode="h&quot;時&quot;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05529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0552960"/>
        <c:scaling>
          <c:orientation val="minMax"/>
          <c:max val="34"/>
          <c:min val="20"/>
        </c:scaling>
        <c:delete val="0"/>
        <c:axPos val="l"/>
        <c:majorGridlines/>
        <c:title>
          <c:tx>
            <c:strRef>
              <c:f>課題１!$B$5</c:f>
              <c:strCache>
                <c:ptCount val="1"/>
                <c:pt idx="0">
                  <c:v>温度</c:v>
                </c:pt>
              </c:strCache>
            </c:strRef>
          </c:tx>
          <c:layout>
            <c:manualLayout>
              <c:xMode val="edge"/>
              <c:yMode val="edge"/>
              <c:x val="1.7421602787456445E-2"/>
              <c:y val="0.17521440644367048"/>
            </c:manualLayout>
          </c:layout>
          <c:overlay val="0"/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.0_ 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0550656"/>
        <c:crosses val="autoZero"/>
        <c:crossBetween val="between"/>
        <c:majorUnit val="2"/>
      </c:valAx>
      <c:catAx>
        <c:axId val="90637056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one"/>
        <c:crossAx val="90638592"/>
        <c:crosses val="autoZero"/>
        <c:auto val="1"/>
        <c:lblAlgn val="ctr"/>
        <c:lblOffset val="100"/>
        <c:noMultiLvlLbl val="0"/>
      </c:catAx>
      <c:valAx>
        <c:axId val="90638592"/>
        <c:scaling>
          <c:orientation val="minMax"/>
          <c:min val="0.65000000000000169"/>
        </c:scaling>
        <c:delete val="0"/>
        <c:axPos val="r"/>
        <c:title>
          <c:tx>
            <c:strRef>
              <c:f>課題１!$B$6</c:f>
              <c:strCache>
                <c:ptCount val="1"/>
                <c:pt idx="0">
                  <c:v>湿度</c:v>
                </c:pt>
              </c:strCache>
            </c:strRef>
          </c:tx>
          <c:layout>
            <c:manualLayout>
              <c:xMode val="edge"/>
              <c:yMode val="edge"/>
              <c:x val="0.88850174216027877"/>
              <c:y val="0.16239384011852345"/>
            </c:manualLayout>
          </c:layout>
          <c:overlay val="0"/>
          <c:txPr>
            <a:bodyPr rot="0" vert="horz"/>
            <a:lstStyle/>
            <a:p>
              <a:pPr>
                <a:defRPr/>
              </a:pPr>
              <a:endParaRPr lang="ja-JP"/>
            </a:p>
          </c:txPr>
        </c:title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0637056"/>
        <c:crosses val="max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c:spPr>
    </c:plotArea>
    <c:legend>
      <c:legendPos val="t"/>
      <c:layout>
        <c:manualLayout>
          <c:xMode val="edge"/>
          <c:yMode val="edge"/>
          <c:x val="0.29616724738675981"/>
          <c:y val="0.15384679590175906"/>
          <c:w val="0.4355400696864119"/>
          <c:h val="8.5470442167644309E-2"/>
        </c:manualLayout>
      </c:layout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 prst="relaxedInset"/>
    </a:sp3d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課題２!$B$2</c:f>
          <c:strCache>
            <c:ptCount val="1"/>
            <c:pt idx="0">
              <c:v>PC関連商品売上高</c:v>
            </c:pt>
          </c:strCache>
        </c:strRef>
      </c:tx>
      <c:layout>
        <c:manualLayout>
          <c:xMode val="edge"/>
          <c:yMode val="edge"/>
          <c:x val="0.34827093547268911"/>
          <c:y val="0.12592631476620991"/>
        </c:manualLayout>
      </c:layout>
      <c:overlay val="0"/>
      <c:spPr>
        <a:solidFill>
          <a:srgbClr val="92D050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622658348985609"/>
          <c:y val="0.24444532857830145"/>
          <c:w val="0.76886880996279161"/>
          <c:h val="0.5037055255552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課題２!$D$3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cat>
            <c:strRef>
              <c:f>(課題２!$C$4:$C$5,課題２!$C$7:$C$8,課題２!$C$10:$C$11)</c:f>
              <c:strCache>
                <c:ptCount val="6"/>
                <c:pt idx="0">
                  <c:v>１号店</c:v>
                </c:pt>
                <c:pt idx="1">
                  <c:v>２号店</c:v>
                </c:pt>
                <c:pt idx="2">
                  <c:v>１号店</c:v>
                </c:pt>
                <c:pt idx="3">
                  <c:v>２号店</c:v>
                </c:pt>
                <c:pt idx="4">
                  <c:v>１号店</c:v>
                </c:pt>
                <c:pt idx="5">
                  <c:v>２号店</c:v>
                </c:pt>
              </c:strCache>
            </c:strRef>
          </c:cat>
          <c:val>
            <c:numRef>
              <c:f>(課題２!$D$4:$D$5,課題２!$D$7:$D$8,課題２!$D$10:$D$11)</c:f>
              <c:numCache>
                <c:formatCode>#,##0_);[Red]\(#,##0\)</c:formatCode>
                <c:ptCount val="6"/>
                <c:pt idx="0">
                  <c:v>1052</c:v>
                </c:pt>
                <c:pt idx="1">
                  <c:v>889</c:v>
                </c:pt>
                <c:pt idx="2">
                  <c:v>766</c:v>
                </c:pt>
                <c:pt idx="3">
                  <c:v>847</c:v>
                </c:pt>
                <c:pt idx="4">
                  <c:v>567</c:v>
                </c:pt>
                <c:pt idx="5">
                  <c:v>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3-47A7-BB6C-1CBB46E569A6}"/>
            </c:ext>
          </c:extLst>
        </c:ser>
        <c:ser>
          <c:idx val="1"/>
          <c:order val="1"/>
          <c:tx>
            <c:strRef>
              <c:f>課題２!$E$3</c:f>
              <c:strCache>
                <c:ptCount val="1"/>
                <c:pt idx="0">
                  <c:v>プリンタ</c:v>
                </c:pt>
              </c:strCache>
            </c:strRef>
          </c:tx>
          <c:invertIfNegative val="0"/>
          <c:cat>
            <c:strRef>
              <c:f>(課題２!$C$4:$C$5,課題２!$C$7:$C$8,課題２!$C$10:$C$11)</c:f>
              <c:strCache>
                <c:ptCount val="6"/>
                <c:pt idx="0">
                  <c:v>１号店</c:v>
                </c:pt>
                <c:pt idx="1">
                  <c:v>２号店</c:v>
                </c:pt>
                <c:pt idx="2">
                  <c:v>１号店</c:v>
                </c:pt>
                <c:pt idx="3">
                  <c:v>２号店</c:v>
                </c:pt>
                <c:pt idx="4">
                  <c:v>１号店</c:v>
                </c:pt>
                <c:pt idx="5">
                  <c:v>２号店</c:v>
                </c:pt>
              </c:strCache>
            </c:strRef>
          </c:cat>
          <c:val>
            <c:numRef>
              <c:f>(課題２!$E$4:$E$5,課題２!$E$7:$E$8,課題２!$E$10:$E$11)</c:f>
              <c:numCache>
                <c:formatCode>#,##0_);[Red]\(#,##0\)</c:formatCode>
                <c:ptCount val="6"/>
                <c:pt idx="0">
                  <c:v>356</c:v>
                </c:pt>
                <c:pt idx="1">
                  <c:v>766</c:v>
                </c:pt>
                <c:pt idx="2">
                  <c:v>622</c:v>
                </c:pt>
                <c:pt idx="3">
                  <c:v>432</c:v>
                </c:pt>
                <c:pt idx="4">
                  <c:v>475</c:v>
                </c:pt>
                <c:pt idx="5">
                  <c:v>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83-47A7-BB6C-1CBB46E569A6}"/>
            </c:ext>
          </c:extLst>
        </c:ser>
        <c:ser>
          <c:idx val="2"/>
          <c:order val="2"/>
          <c:tx>
            <c:strRef>
              <c:f>課題２!$F$3</c:f>
              <c:strCache>
                <c:ptCount val="1"/>
                <c:pt idx="0">
                  <c:v>周辺機器</c:v>
                </c:pt>
              </c:strCache>
            </c:strRef>
          </c:tx>
          <c:invertIfNegative val="0"/>
          <c:cat>
            <c:strRef>
              <c:f>(課題２!$C$4:$C$5,課題２!$C$7:$C$8,課題２!$C$10:$C$11)</c:f>
              <c:strCache>
                <c:ptCount val="6"/>
                <c:pt idx="0">
                  <c:v>１号店</c:v>
                </c:pt>
                <c:pt idx="1">
                  <c:v>２号店</c:v>
                </c:pt>
                <c:pt idx="2">
                  <c:v>１号店</c:v>
                </c:pt>
                <c:pt idx="3">
                  <c:v>２号店</c:v>
                </c:pt>
                <c:pt idx="4">
                  <c:v>１号店</c:v>
                </c:pt>
                <c:pt idx="5">
                  <c:v>２号店</c:v>
                </c:pt>
              </c:strCache>
            </c:strRef>
          </c:cat>
          <c:val>
            <c:numRef>
              <c:f>(課題２!$F$4:$F$5,課題２!$F$7:$F$8,課題２!$F$10:$F$11)</c:f>
              <c:numCache>
                <c:formatCode>#,##0_);[Red]\(#,##0\)</c:formatCode>
                <c:ptCount val="6"/>
                <c:pt idx="0">
                  <c:v>871</c:v>
                </c:pt>
                <c:pt idx="1">
                  <c:v>400</c:v>
                </c:pt>
                <c:pt idx="2">
                  <c:v>314</c:v>
                </c:pt>
                <c:pt idx="3">
                  <c:v>993</c:v>
                </c:pt>
                <c:pt idx="4">
                  <c:v>352</c:v>
                </c:pt>
                <c:pt idx="5">
                  <c:v>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83-47A7-BB6C-1CBB46E569A6}"/>
            </c:ext>
          </c:extLst>
        </c:ser>
        <c:ser>
          <c:idx val="3"/>
          <c:order val="3"/>
          <c:tx>
            <c:strRef>
              <c:f>課題２!$G$3</c:f>
              <c:strCache>
                <c:ptCount val="1"/>
                <c:pt idx="0">
                  <c:v>ソフト</c:v>
                </c:pt>
              </c:strCache>
            </c:strRef>
          </c:tx>
          <c:invertIfNegative val="0"/>
          <c:cat>
            <c:strRef>
              <c:f>(課題２!$C$4:$C$5,課題２!$C$7:$C$8,課題２!$C$10:$C$11)</c:f>
              <c:strCache>
                <c:ptCount val="6"/>
                <c:pt idx="0">
                  <c:v>１号店</c:v>
                </c:pt>
                <c:pt idx="1">
                  <c:v>２号店</c:v>
                </c:pt>
                <c:pt idx="2">
                  <c:v>１号店</c:v>
                </c:pt>
                <c:pt idx="3">
                  <c:v>２号店</c:v>
                </c:pt>
                <c:pt idx="4">
                  <c:v>１号店</c:v>
                </c:pt>
                <c:pt idx="5">
                  <c:v>２号店</c:v>
                </c:pt>
              </c:strCache>
            </c:strRef>
          </c:cat>
          <c:val>
            <c:numRef>
              <c:f>(課題２!$G$4:$G$5,課題２!$G$7:$G$8,課題２!$G$10:$G$11)</c:f>
              <c:numCache>
                <c:formatCode>#,##0_);[Red]\(#,##0\)</c:formatCode>
                <c:ptCount val="6"/>
                <c:pt idx="0">
                  <c:v>694</c:v>
                </c:pt>
                <c:pt idx="1">
                  <c:v>813</c:v>
                </c:pt>
                <c:pt idx="2">
                  <c:v>892</c:v>
                </c:pt>
                <c:pt idx="3">
                  <c:v>614</c:v>
                </c:pt>
                <c:pt idx="4">
                  <c:v>760</c:v>
                </c:pt>
                <c:pt idx="5">
                  <c:v>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83-47A7-BB6C-1CBB46E569A6}"/>
            </c:ext>
          </c:extLst>
        </c:ser>
        <c:ser>
          <c:idx val="4"/>
          <c:order val="4"/>
          <c:tx>
            <c:strRef>
              <c:f>課題２!$H$3</c:f>
              <c:strCache>
                <c:ptCount val="1"/>
                <c:pt idx="0">
                  <c:v>消耗品</c:v>
                </c:pt>
              </c:strCache>
            </c:strRef>
          </c:tx>
          <c:invertIfNegative val="0"/>
          <c:cat>
            <c:strRef>
              <c:f>(課題２!$C$4:$C$5,課題２!$C$7:$C$8,課題２!$C$10:$C$11)</c:f>
              <c:strCache>
                <c:ptCount val="6"/>
                <c:pt idx="0">
                  <c:v>１号店</c:v>
                </c:pt>
                <c:pt idx="1">
                  <c:v>２号店</c:v>
                </c:pt>
                <c:pt idx="2">
                  <c:v>１号店</c:v>
                </c:pt>
                <c:pt idx="3">
                  <c:v>２号店</c:v>
                </c:pt>
                <c:pt idx="4">
                  <c:v>１号店</c:v>
                </c:pt>
                <c:pt idx="5">
                  <c:v>２号店</c:v>
                </c:pt>
              </c:strCache>
            </c:strRef>
          </c:cat>
          <c:val>
            <c:numRef>
              <c:f>(課題２!$H$4:$H$5,課題２!$H$7:$H$8,課題２!$H$10:$H$11)</c:f>
              <c:numCache>
                <c:formatCode>#,##0_);[Red]\(#,##0\)</c:formatCode>
                <c:ptCount val="6"/>
                <c:pt idx="0">
                  <c:v>865</c:v>
                </c:pt>
                <c:pt idx="1">
                  <c:v>417</c:v>
                </c:pt>
                <c:pt idx="2">
                  <c:v>328</c:v>
                </c:pt>
                <c:pt idx="3">
                  <c:v>737</c:v>
                </c:pt>
                <c:pt idx="4">
                  <c:v>575</c:v>
                </c:pt>
                <c:pt idx="5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83-47A7-BB6C-1CBB46E56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28320"/>
        <c:axId val="90729856"/>
      </c:barChart>
      <c:catAx>
        <c:axId val="90728320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solidFill>
            <a:schemeClr val="bg1"/>
          </a:solidFill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072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729856"/>
        <c:scaling>
          <c:orientation val="minMax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0728320"/>
        <c:crosses val="max"/>
        <c:crossBetween val="between"/>
      </c:valAx>
      <c:spPr>
        <a:solidFill>
          <a:srgbClr val="FFFF00"/>
        </a:solidFill>
      </c:spPr>
    </c:plotArea>
    <c:legend>
      <c:legendPos val="t"/>
      <c:layout>
        <c:manualLayout>
          <c:xMode val="edge"/>
          <c:yMode val="edge"/>
          <c:x val="0.17638166691427717"/>
          <c:y val="3.7555749975697481E-2"/>
          <c:w val="0.6472366661714456"/>
          <c:h val="8.3333916593759244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/>
      <a:srcRect/>
      <a:tile tx="0" ty="0" sx="100000" sy="100000" flip="none" algn="tl"/>
    </a:blipFill>
  </c:spPr>
  <c:txPr>
    <a:bodyPr/>
    <a:lstStyle/>
    <a:p>
      <a:pPr>
        <a:defRPr sz="900"/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課題２!$B$2</c:f>
          <c:strCache>
            <c:ptCount val="1"/>
            <c:pt idx="0">
              <c:v>PC関連商品売上高</c:v>
            </c:pt>
          </c:strCache>
        </c:strRef>
      </c:tx>
      <c:layout>
        <c:manualLayout>
          <c:xMode val="edge"/>
          <c:yMode val="edge"/>
          <c:x val="0.33490604605741325"/>
          <c:y val="4.4444605196054671E-2"/>
        </c:manualLayout>
      </c:layout>
      <c:overlay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200" b="1" i="0" u="none" strike="noStrik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title>
    <c:autoTitleDeleted val="0"/>
    <c:view3D>
      <c:rotX val="30"/>
      <c:hPercent val="51"/>
      <c:rotY val="30"/>
      <c:depthPercent val="1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9622744719589267E-2"/>
          <c:y val="0.15555611818619203"/>
          <c:w val="0.87028402109285297"/>
          <c:h val="0.6000021701467380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課題２!$E$3</c:f>
              <c:strCache>
                <c:ptCount val="1"/>
                <c:pt idx="0">
                  <c:v>プリンタ</c:v>
                </c:pt>
              </c:strCache>
            </c:strRef>
          </c:tx>
          <c:invertIfNegative val="0"/>
          <c:cat>
            <c:multiLvlStrRef>
              <c:f>(課題２!$B$4:$C$5,課題２!$B$7:$C$8,課題２!$B$10:$C$11)</c:f>
              <c:multiLvlStrCache>
                <c:ptCount val="6"/>
                <c:lvl>
                  <c:pt idx="0">
                    <c:v>１号店</c:v>
                  </c:pt>
                  <c:pt idx="1">
                    <c:v>２号店</c:v>
                  </c:pt>
                  <c:pt idx="2">
                    <c:v>１号店</c:v>
                  </c:pt>
                  <c:pt idx="3">
                    <c:v>２号店</c:v>
                  </c:pt>
                  <c:pt idx="4">
                    <c:v>１号店</c:v>
                  </c:pt>
                  <c:pt idx="5">
                    <c:v>２号店</c:v>
                  </c:pt>
                </c:lvl>
                <c:lvl>
                  <c:pt idx="0">
                    <c:v>秋葉原</c:v>
                  </c:pt>
                  <c:pt idx="2">
                    <c:v>日本橋</c:v>
                  </c:pt>
                  <c:pt idx="4">
                    <c:v>北九州</c:v>
                  </c:pt>
                </c:lvl>
              </c:multiLvlStrCache>
            </c:multiLvlStrRef>
          </c:cat>
          <c:val>
            <c:numRef>
              <c:f>(課題２!$E$4:$E$5,課題２!$E$7:$E$8,課題２!$E$10:$E$11)</c:f>
              <c:numCache>
                <c:formatCode>#,##0_);[Red]\(#,##0\)</c:formatCode>
                <c:ptCount val="6"/>
                <c:pt idx="0">
                  <c:v>356</c:v>
                </c:pt>
                <c:pt idx="1">
                  <c:v>766</c:v>
                </c:pt>
                <c:pt idx="2">
                  <c:v>622</c:v>
                </c:pt>
                <c:pt idx="3">
                  <c:v>432</c:v>
                </c:pt>
                <c:pt idx="4">
                  <c:v>475</c:v>
                </c:pt>
                <c:pt idx="5">
                  <c:v>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B-4032-8D0A-74C4F566B266}"/>
            </c:ext>
          </c:extLst>
        </c:ser>
        <c:ser>
          <c:idx val="2"/>
          <c:order val="1"/>
          <c:tx>
            <c:strRef>
              <c:f>課題２!$F$3</c:f>
              <c:strCache>
                <c:ptCount val="1"/>
                <c:pt idx="0">
                  <c:v>周辺機器</c:v>
                </c:pt>
              </c:strCache>
            </c:strRef>
          </c:tx>
          <c:invertIfNegative val="0"/>
          <c:cat>
            <c:multiLvlStrRef>
              <c:f>(課題２!$B$4:$C$5,課題２!$B$7:$C$8,課題２!$B$10:$C$11)</c:f>
              <c:multiLvlStrCache>
                <c:ptCount val="6"/>
                <c:lvl>
                  <c:pt idx="0">
                    <c:v>１号店</c:v>
                  </c:pt>
                  <c:pt idx="1">
                    <c:v>２号店</c:v>
                  </c:pt>
                  <c:pt idx="2">
                    <c:v>１号店</c:v>
                  </c:pt>
                  <c:pt idx="3">
                    <c:v>２号店</c:v>
                  </c:pt>
                  <c:pt idx="4">
                    <c:v>１号店</c:v>
                  </c:pt>
                  <c:pt idx="5">
                    <c:v>２号店</c:v>
                  </c:pt>
                </c:lvl>
                <c:lvl>
                  <c:pt idx="0">
                    <c:v>秋葉原</c:v>
                  </c:pt>
                  <c:pt idx="2">
                    <c:v>日本橋</c:v>
                  </c:pt>
                  <c:pt idx="4">
                    <c:v>北九州</c:v>
                  </c:pt>
                </c:lvl>
              </c:multiLvlStrCache>
            </c:multiLvlStrRef>
          </c:cat>
          <c:val>
            <c:numRef>
              <c:f>(課題２!$F$4:$F$5,課題２!$F$7:$F$8,課題２!$F$10:$F$11)</c:f>
              <c:numCache>
                <c:formatCode>#,##0_);[Red]\(#,##0\)</c:formatCode>
                <c:ptCount val="6"/>
                <c:pt idx="0">
                  <c:v>871</c:v>
                </c:pt>
                <c:pt idx="1">
                  <c:v>400</c:v>
                </c:pt>
                <c:pt idx="2">
                  <c:v>314</c:v>
                </c:pt>
                <c:pt idx="3">
                  <c:v>993</c:v>
                </c:pt>
                <c:pt idx="4">
                  <c:v>352</c:v>
                </c:pt>
                <c:pt idx="5">
                  <c:v>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B-4032-8D0A-74C4F566B266}"/>
            </c:ext>
          </c:extLst>
        </c:ser>
        <c:ser>
          <c:idx val="3"/>
          <c:order val="2"/>
          <c:tx>
            <c:strRef>
              <c:f>課題２!$G$3</c:f>
              <c:strCache>
                <c:ptCount val="1"/>
                <c:pt idx="0">
                  <c:v>ソフト</c:v>
                </c:pt>
              </c:strCache>
            </c:strRef>
          </c:tx>
          <c:invertIfNegative val="0"/>
          <c:cat>
            <c:multiLvlStrRef>
              <c:f>(課題２!$B$4:$C$5,課題２!$B$7:$C$8,課題２!$B$10:$C$11)</c:f>
              <c:multiLvlStrCache>
                <c:ptCount val="6"/>
                <c:lvl>
                  <c:pt idx="0">
                    <c:v>１号店</c:v>
                  </c:pt>
                  <c:pt idx="1">
                    <c:v>２号店</c:v>
                  </c:pt>
                  <c:pt idx="2">
                    <c:v>１号店</c:v>
                  </c:pt>
                  <c:pt idx="3">
                    <c:v>２号店</c:v>
                  </c:pt>
                  <c:pt idx="4">
                    <c:v>１号店</c:v>
                  </c:pt>
                  <c:pt idx="5">
                    <c:v>２号店</c:v>
                  </c:pt>
                </c:lvl>
                <c:lvl>
                  <c:pt idx="0">
                    <c:v>秋葉原</c:v>
                  </c:pt>
                  <c:pt idx="2">
                    <c:v>日本橋</c:v>
                  </c:pt>
                  <c:pt idx="4">
                    <c:v>北九州</c:v>
                  </c:pt>
                </c:lvl>
              </c:multiLvlStrCache>
            </c:multiLvlStrRef>
          </c:cat>
          <c:val>
            <c:numRef>
              <c:f>(課題２!$G$4:$G$5,課題２!$G$7:$G$8,課題２!$G$10:$G$11)</c:f>
              <c:numCache>
                <c:formatCode>#,##0_);[Red]\(#,##0\)</c:formatCode>
                <c:ptCount val="6"/>
                <c:pt idx="0">
                  <c:v>694</c:v>
                </c:pt>
                <c:pt idx="1">
                  <c:v>813</c:v>
                </c:pt>
                <c:pt idx="2">
                  <c:v>892</c:v>
                </c:pt>
                <c:pt idx="3">
                  <c:v>614</c:v>
                </c:pt>
                <c:pt idx="4">
                  <c:v>760</c:v>
                </c:pt>
                <c:pt idx="5">
                  <c:v>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B-4032-8D0A-74C4F566B266}"/>
            </c:ext>
          </c:extLst>
        </c:ser>
        <c:ser>
          <c:idx val="4"/>
          <c:order val="3"/>
          <c:tx>
            <c:strRef>
              <c:f>課題２!$H$3</c:f>
              <c:strCache>
                <c:ptCount val="1"/>
                <c:pt idx="0">
                  <c:v>消耗品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(課題２!$B$4:$C$5,課題２!$B$7:$C$8,課題２!$B$10:$C$11)</c:f>
              <c:multiLvlStrCache>
                <c:ptCount val="6"/>
                <c:lvl>
                  <c:pt idx="0">
                    <c:v>１号店</c:v>
                  </c:pt>
                  <c:pt idx="1">
                    <c:v>２号店</c:v>
                  </c:pt>
                  <c:pt idx="2">
                    <c:v>１号店</c:v>
                  </c:pt>
                  <c:pt idx="3">
                    <c:v>２号店</c:v>
                  </c:pt>
                  <c:pt idx="4">
                    <c:v>１号店</c:v>
                  </c:pt>
                  <c:pt idx="5">
                    <c:v>２号店</c:v>
                  </c:pt>
                </c:lvl>
                <c:lvl>
                  <c:pt idx="0">
                    <c:v>秋葉原</c:v>
                  </c:pt>
                  <c:pt idx="2">
                    <c:v>日本橋</c:v>
                  </c:pt>
                  <c:pt idx="4">
                    <c:v>北九州</c:v>
                  </c:pt>
                </c:lvl>
              </c:multiLvlStrCache>
            </c:multiLvlStrRef>
          </c:cat>
          <c:val>
            <c:numRef>
              <c:f>(課題２!$H$4:$H$5,課題２!$H$7:$H$8,課題２!$H$10:$H$11)</c:f>
              <c:numCache>
                <c:formatCode>#,##0_);[Red]\(#,##0\)</c:formatCode>
                <c:ptCount val="6"/>
                <c:pt idx="0">
                  <c:v>865</c:v>
                </c:pt>
                <c:pt idx="1">
                  <c:v>417</c:v>
                </c:pt>
                <c:pt idx="2">
                  <c:v>328</c:v>
                </c:pt>
                <c:pt idx="3">
                  <c:v>737</c:v>
                </c:pt>
                <c:pt idx="4">
                  <c:v>575</c:v>
                </c:pt>
                <c:pt idx="5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CB-4032-8D0A-74C4F566B266}"/>
            </c:ext>
          </c:extLst>
        </c:ser>
        <c:ser>
          <c:idx val="0"/>
          <c:order val="4"/>
          <c:tx>
            <c:strRef>
              <c:f>課題２!$D$3</c:f>
              <c:strCache>
                <c:ptCount val="1"/>
                <c:pt idx="0">
                  <c:v>PC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pictureOptions>
            <c:pictureFormat val="stackScale"/>
            <c:pictureStackUnit val="100"/>
          </c:pictureOptions>
          <c:cat>
            <c:multiLvlStrRef>
              <c:f>(課題２!$B$4:$C$5,課題２!$B$7:$C$8,課題２!$B$10:$C$11)</c:f>
              <c:multiLvlStrCache>
                <c:ptCount val="6"/>
                <c:lvl>
                  <c:pt idx="0">
                    <c:v>１号店</c:v>
                  </c:pt>
                  <c:pt idx="1">
                    <c:v>２号店</c:v>
                  </c:pt>
                  <c:pt idx="2">
                    <c:v>１号店</c:v>
                  </c:pt>
                  <c:pt idx="3">
                    <c:v>２号店</c:v>
                  </c:pt>
                  <c:pt idx="4">
                    <c:v>１号店</c:v>
                  </c:pt>
                  <c:pt idx="5">
                    <c:v>２号店</c:v>
                  </c:pt>
                </c:lvl>
                <c:lvl>
                  <c:pt idx="0">
                    <c:v>秋葉原</c:v>
                  </c:pt>
                  <c:pt idx="2">
                    <c:v>日本橋</c:v>
                  </c:pt>
                  <c:pt idx="4">
                    <c:v>北九州</c:v>
                  </c:pt>
                </c:lvl>
              </c:multiLvlStrCache>
            </c:multiLvlStrRef>
          </c:cat>
          <c:val>
            <c:numRef>
              <c:f>(課題２!$D$4:$D$5,課題２!$D$7:$D$8,課題２!$D$10:$D$11)</c:f>
              <c:numCache>
                <c:formatCode>#,##0_);[Red]\(#,##0\)</c:formatCode>
                <c:ptCount val="6"/>
                <c:pt idx="0">
                  <c:v>1052</c:v>
                </c:pt>
                <c:pt idx="1">
                  <c:v>889</c:v>
                </c:pt>
                <c:pt idx="2">
                  <c:v>766</c:v>
                </c:pt>
                <c:pt idx="3">
                  <c:v>847</c:v>
                </c:pt>
                <c:pt idx="4">
                  <c:v>567</c:v>
                </c:pt>
                <c:pt idx="5">
                  <c:v>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CB-4032-8D0A-74C4F566B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90794624"/>
        <c:axId val="90808704"/>
        <c:axId val="0"/>
      </c:bar3DChart>
      <c:catAx>
        <c:axId val="90794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80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08704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79462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22169836851687871"/>
          <c:y val="0.9000032552201076"/>
          <c:w val="0.59905729365199101"/>
          <c:h val="6.66669077940820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3"/>
      <a:srcRect/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4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104</xdr:row>
      <xdr:rowOff>0</xdr:rowOff>
    </xdr:from>
    <xdr:to>
      <xdr:col>13</xdr:col>
      <xdr:colOff>0</xdr:colOff>
      <xdr:row>130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27</xdr:row>
      <xdr:rowOff>0</xdr:rowOff>
    </xdr:from>
    <xdr:to>
      <xdr:col>12</xdr:col>
      <xdr:colOff>0</xdr:colOff>
      <xdr:row>39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0</xdr:colOff>
      <xdr:row>40</xdr:row>
      <xdr:rowOff>0</xdr:rowOff>
    </xdr:from>
    <xdr:to>
      <xdr:col>12</xdr:col>
      <xdr:colOff>0</xdr:colOff>
      <xdr:row>52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67</xdr:row>
      <xdr:rowOff>0</xdr:rowOff>
    </xdr:from>
    <xdr:to>
      <xdr:col>8</xdr:col>
      <xdr:colOff>0</xdr:colOff>
      <xdr:row>87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67</xdr:row>
      <xdr:rowOff>0</xdr:rowOff>
    </xdr:from>
    <xdr:to>
      <xdr:col>18</xdr:col>
      <xdr:colOff>0</xdr:colOff>
      <xdr:row>87</xdr:row>
      <xdr:rowOff>0</xdr:rowOff>
    </xdr:to>
    <xdr:graphicFrame macro="">
      <xdr:nvGraphicFramePr>
        <xdr:cNvPr id="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132</xdr:row>
      <xdr:rowOff>9525</xdr:rowOff>
    </xdr:from>
    <xdr:to>
      <xdr:col>11</xdr:col>
      <xdr:colOff>0</xdr:colOff>
      <xdr:row>147</xdr:row>
      <xdr:rowOff>0</xdr:rowOff>
    </xdr:to>
    <xdr:graphicFrame macro="">
      <xdr:nvGraphicFramePr>
        <xdr:cNvPr id="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7</xdr:row>
      <xdr:rowOff>0</xdr:rowOff>
    </xdr:from>
    <xdr:to>
      <xdr:col>12</xdr:col>
      <xdr:colOff>0</xdr:colOff>
      <xdr:row>20</xdr:row>
      <xdr:rowOff>0</xdr:rowOff>
    </xdr:to>
    <xdr:graphicFrame macro="">
      <xdr:nvGraphicFramePr>
        <xdr:cNvPr id="1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0.04849</cdr:x>
      <cdr:y>0.75517</cdr:y>
    </cdr:from>
    <cdr:to>
      <cdr:x>0.25675</cdr:x>
      <cdr:y>0.91185</cdr:y>
    </cdr:to>
    <cdr:sp macro="" textlink="">
      <cdr:nvSpPr>
        <cdr:cNvPr id="55297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196" y="1564061"/>
          <a:ext cx="571296" cy="3238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内側　９時</a:t>
          </a:r>
        </a:p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外側　８時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9</xdr:col>
      <xdr:colOff>0</xdr:colOff>
      <xdr:row>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9</xdr:col>
      <xdr:colOff>0</xdr:colOff>
      <xdr:row>72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9</xdr:col>
      <xdr:colOff>0</xdr:colOff>
      <xdr:row>103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0.69871</cdr:x>
      <cdr:y>0.86188</cdr:y>
    </cdr:from>
    <cdr:to>
      <cdr:x>0.86911</cdr:x>
      <cdr:y>0.94038</cdr:y>
    </cdr:to>
    <cdr:sp macro="" textlink="課題２!$B$4">
      <cdr:nvSpPr>
        <cdr:cNvPr id="64514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831648" y="2227936"/>
          <a:ext cx="689776" cy="2026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94BD957E-3CF2-4CF2-8483-4CFE4F4D4F9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ctr" rtl="0">
              <a:defRPr sz="1000"/>
            </a:pPr>
            <a:t>秋葉原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0.44336</cdr:x>
      <cdr:y>0.86188</cdr:y>
    </cdr:from>
    <cdr:to>
      <cdr:x>0.60741</cdr:x>
      <cdr:y>0.94038</cdr:y>
    </cdr:to>
    <cdr:sp macro="" textlink="課題２!$B$7">
      <cdr:nvSpPr>
        <cdr:cNvPr id="64515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797971" y="2227936"/>
          <a:ext cx="664083" cy="2026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467BA7B-E118-4FA0-95DF-C94F1B01A010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ctr" rtl="0">
              <a:defRPr sz="1000"/>
            </a:pPr>
            <a:t>日本橋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0.19949</cdr:x>
      <cdr:y>0.86188</cdr:y>
    </cdr:from>
    <cdr:to>
      <cdr:x>0.35524</cdr:x>
      <cdr:y>0.94038</cdr:y>
    </cdr:to>
    <cdr:sp macro="" textlink="課題２!$B$10">
      <cdr:nvSpPr>
        <cdr:cNvPr id="64516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10740" y="2227936"/>
          <a:ext cx="630484" cy="2026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E7DBBBE-19D1-4C10-B438-5C82D675A5EA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ctr" rtl="0">
              <a:defRPr sz="1000"/>
            </a:pPr>
            <a:t>北九州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0.04008</cdr:x>
      <cdr:y>0.0849</cdr:y>
    </cdr:from>
    <cdr:to>
      <cdr:x>0.1763</cdr:x>
      <cdr:y>0.15136</cdr:y>
    </cdr:to>
    <cdr:sp macro="" textlink="課題２!$I$2">
      <cdr:nvSpPr>
        <cdr:cNvPr id="71685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65433" y="222336"/>
          <a:ext cx="551426" cy="171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FD3386D-55EF-41A9-901C-934F016A3C87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ctr" rtl="0">
              <a:defRPr sz="1000"/>
            </a:pPr>
            <a:t>単位：万円</a:t>
          </a:fld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8</xdr:col>
      <xdr:colOff>0</xdr:colOff>
      <xdr:row>35</xdr:row>
      <xdr:rowOff>0</xdr:rowOff>
    </xdr:to>
    <xdr:graphicFrame macro="">
      <xdr:nvGraphicFramePr>
        <xdr:cNvPr id="2" name="Chart 30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8</xdr:col>
      <xdr:colOff>0</xdr:colOff>
      <xdr:row>34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59</xdr:row>
      <xdr:rowOff>0</xdr:rowOff>
    </xdr:from>
    <xdr:to>
      <xdr:col>6</xdr:col>
      <xdr:colOff>0</xdr:colOff>
      <xdr:row>78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104</xdr:row>
      <xdr:rowOff>0</xdr:rowOff>
    </xdr:from>
    <xdr:to>
      <xdr:col>18</xdr:col>
      <xdr:colOff>0</xdr:colOff>
      <xdr:row>122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0.61264</cdr:x>
      <cdr:y>0.81677</cdr:y>
    </cdr:from>
    <cdr:to>
      <cdr:x>0.97361</cdr:x>
      <cdr:y>0.884</cdr:y>
    </cdr:to>
    <cdr:sp macro="" textlink="">
      <cdr:nvSpPr>
        <cdr:cNvPr id="8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6379" y="2679390"/>
          <a:ext cx="1186208" cy="2203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音楽を頑張りましょう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16</xdr:col>
      <xdr:colOff>0</xdr:colOff>
      <xdr:row>21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17</xdr:col>
      <xdr:colOff>0</xdr:colOff>
      <xdr:row>72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97</xdr:row>
      <xdr:rowOff>0</xdr:rowOff>
    </xdr:from>
    <xdr:to>
      <xdr:col>15</xdr:col>
      <xdr:colOff>0</xdr:colOff>
      <xdr:row>115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136</xdr:row>
      <xdr:rowOff>0</xdr:rowOff>
    </xdr:from>
    <xdr:to>
      <xdr:col>16</xdr:col>
      <xdr:colOff>0</xdr:colOff>
      <xdr:row>155</xdr:row>
      <xdr:rowOff>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178</xdr:row>
      <xdr:rowOff>0</xdr:rowOff>
    </xdr:from>
    <xdr:to>
      <xdr:col>18</xdr:col>
      <xdr:colOff>0</xdr:colOff>
      <xdr:row>195</xdr:row>
      <xdr:rowOff>0</xdr:rowOff>
    </xdr:to>
    <xdr:graphicFrame macro="">
      <xdr:nvGraphicFramePr>
        <xdr:cNvPr id="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%20&#35506;&#38988;/EXCEL%20&#12486;&#12461;&#12473;&#12488;/&#12486;&#12461;&#12473;&#12488;&#65298;&#32026;/26-&#39640;&#24230;&#12394;&#12464;&#12521;&#1250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解説"/>
      <sheetName val="３Ｄグラフ"/>
      <sheetName val="複合グラフ"/>
      <sheetName val="バブルグラフ"/>
      <sheetName val="株価チャート"/>
      <sheetName val="予測のグラフ"/>
      <sheetName val="散布図"/>
      <sheetName val="画像貼付け・タイトルのリンク"/>
      <sheetName val="課題１"/>
      <sheetName val="課題２"/>
      <sheetName val="課題３"/>
      <sheetName val="課題４"/>
      <sheetName val="課題５"/>
      <sheetName val="課題６"/>
      <sheetName val="課題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温度と湿度の関係</v>
          </cell>
        </row>
        <row r="4">
          <cell r="B4" t="str">
            <v>時刻</v>
          </cell>
          <cell r="C4">
            <v>0.25</v>
          </cell>
          <cell r="D4">
            <v>0.29166666666666702</v>
          </cell>
          <cell r="E4">
            <v>0.33333333333333298</v>
          </cell>
          <cell r="F4">
            <v>0.375</v>
          </cell>
          <cell r="G4">
            <v>0.41666666666666702</v>
          </cell>
          <cell r="H4">
            <v>0.45833333333333298</v>
          </cell>
          <cell r="I4">
            <v>0.5</v>
          </cell>
          <cell r="J4">
            <v>0.54166666666666696</v>
          </cell>
          <cell r="K4">
            <v>0.58333333333333304</v>
          </cell>
          <cell r="L4">
            <v>0.625</v>
          </cell>
        </row>
        <row r="5">
          <cell r="B5" t="str">
            <v>温度</v>
          </cell>
          <cell r="C5">
            <v>26.1</v>
          </cell>
          <cell r="D5">
            <v>27.2</v>
          </cell>
          <cell r="E5">
            <v>27.5</v>
          </cell>
          <cell r="F5">
            <v>28.3</v>
          </cell>
          <cell r="G5">
            <v>30.5</v>
          </cell>
          <cell r="H5">
            <v>31.2</v>
          </cell>
          <cell r="I5">
            <v>32.1</v>
          </cell>
          <cell r="J5">
            <v>32.5</v>
          </cell>
          <cell r="K5">
            <v>32.4</v>
          </cell>
          <cell r="L5">
            <v>32</v>
          </cell>
        </row>
        <row r="6">
          <cell r="B6" t="str">
            <v>湿度</v>
          </cell>
          <cell r="C6">
            <v>0.81</v>
          </cell>
          <cell r="D6">
            <v>0.77</v>
          </cell>
          <cell r="E6">
            <v>0.75</v>
          </cell>
          <cell r="F6">
            <v>0.72</v>
          </cell>
          <cell r="G6">
            <v>0.74</v>
          </cell>
          <cell r="H6">
            <v>0.73</v>
          </cell>
          <cell r="I6">
            <v>0.73</v>
          </cell>
          <cell r="J6">
            <v>0.7</v>
          </cell>
          <cell r="K6">
            <v>0.7</v>
          </cell>
          <cell r="L6">
            <v>0.71</v>
          </cell>
        </row>
        <row r="22">
          <cell r="B22" t="str">
            <v>乗客推移</v>
          </cell>
        </row>
        <row r="23">
          <cell r="C23">
            <v>0.25</v>
          </cell>
          <cell r="D23">
            <v>0.29166666666666702</v>
          </cell>
          <cell r="E23">
            <v>0.33333333333333298</v>
          </cell>
          <cell r="F23">
            <v>0.375</v>
          </cell>
          <cell r="G23">
            <v>0.41666666666666702</v>
          </cell>
          <cell r="H23">
            <v>0.45833333333333298</v>
          </cell>
          <cell r="I23">
            <v>0.5</v>
          </cell>
          <cell r="J23">
            <v>0.54166666666666696</v>
          </cell>
          <cell r="K23">
            <v>0.58333333333333304</v>
          </cell>
          <cell r="L23">
            <v>0.625</v>
          </cell>
        </row>
        <row r="24">
          <cell r="B24" t="str">
            <v>乗客数</v>
          </cell>
        </row>
        <row r="25">
          <cell r="B25" t="str">
            <v>男性客</v>
          </cell>
          <cell r="C25">
            <v>110</v>
          </cell>
          <cell r="D25">
            <v>245</v>
          </cell>
          <cell r="E25">
            <v>1290</v>
          </cell>
          <cell r="F25">
            <v>312</v>
          </cell>
          <cell r="G25">
            <v>85</v>
          </cell>
          <cell r="H25">
            <v>112</v>
          </cell>
          <cell r="I25">
            <v>70</v>
          </cell>
          <cell r="J25">
            <v>65</v>
          </cell>
          <cell r="K25">
            <v>137</v>
          </cell>
          <cell r="L25">
            <v>251</v>
          </cell>
        </row>
        <row r="26">
          <cell r="B26" t="str">
            <v>女性客</v>
          </cell>
          <cell r="C26">
            <v>-15</v>
          </cell>
          <cell r="D26">
            <v>-36</v>
          </cell>
          <cell r="E26">
            <v>-251</v>
          </cell>
          <cell r="F26">
            <v>-542</v>
          </cell>
          <cell r="G26">
            <v>-261</v>
          </cell>
          <cell r="H26">
            <v>-183</v>
          </cell>
          <cell r="I26">
            <v>-94</v>
          </cell>
          <cell r="J26">
            <v>-124</v>
          </cell>
          <cell r="K26">
            <v>-130</v>
          </cell>
          <cell r="L26">
            <v>-198</v>
          </cell>
        </row>
        <row r="58">
          <cell r="B58" t="str">
            <v>売上成績</v>
          </cell>
        </row>
        <row r="59">
          <cell r="E59" t="str">
            <v>第１四半期</v>
          </cell>
          <cell r="G59" t="str">
            <v>第２四半期</v>
          </cell>
          <cell r="I59" t="str">
            <v>第３四半期</v>
          </cell>
          <cell r="K59" t="str">
            <v>第４四半期</v>
          </cell>
        </row>
        <row r="60">
          <cell r="C60" t="str">
            <v>商品A</v>
          </cell>
          <cell r="D60" t="str">
            <v>商品B</v>
          </cell>
          <cell r="E60" t="str">
            <v>商品A</v>
          </cell>
          <cell r="F60" t="str">
            <v>商品B</v>
          </cell>
          <cell r="G60" t="str">
            <v>商品A</v>
          </cell>
          <cell r="H60" t="str">
            <v>商品B</v>
          </cell>
          <cell r="I60" t="str">
            <v>商品A</v>
          </cell>
          <cell r="J60" t="str">
            <v>商品B</v>
          </cell>
          <cell r="K60" t="str">
            <v>商品A</v>
          </cell>
          <cell r="L60" t="str">
            <v>商品B</v>
          </cell>
        </row>
        <row r="61">
          <cell r="B61" t="str">
            <v>Ａ氏</v>
          </cell>
          <cell r="C61">
            <v>653</v>
          </cell>
          <cell r="D61">
            <v>371</v>
          </cell>
          <cell r="E61">
            <v>155</v>
          </cell>
          <cell r="F61">
            <v>91</v>
          </cell>
          <cell r="G61">
            <v>168</v>
          </cell>
          <cell r="H61">
            <v>106</v>
          </cell>
          <cell r="I61">
            <v>170</v>
          </cell>
          <cell r="J61">
            <v>85</v>
          </cell>
          <cell r="K61">
            <v>160</v>
          </cell>
          <cell r="L61">
            <v>89</v>
          </cell>
        </row>
        <row r="62">
          <cell r="B62" t="str">
            <v>Ｂ氏</v>
          </cell>
          <cell r="C62">
            <v>374</v>
          </cell>
          <cell r="D62">
            <v>250</v>
          </cell>
          <cell r="E62">
            <v>87</v>
          </cell>
          <cell r="F62">
            <v>70</v>
          </cell>
          <cell r="G62">
            <v>90</v>
          </cell>
          <cell r="H62">
            <v>72</v>
          </cell>
          <cell r="I62">
            <v>87</v>
          </cell>
          <cell r="J62">
            <v>50</v>
          </cell>
          <cell r="K62">
            <v>110</v>
          </cell>
          <cell r="L62">
            <v>58</v>
          </cell>
        </row>
        <row r="63">
          <cell r="B63" t="str">
            <v>Ｃ氏</v>
          </cell>
          <cell r="C63">
            <v>668</v>
          </cell>
          <cell r="D63">
            <v>386</v>
          </cell>
          <cell r="E63">
            <v>64</v>
          </cell>
          <cell r="F63">
            <v>34</v>
          </cell>
          <cell r="G63">
            <v>142</v>
          </cell>
          <cell r="H63">
            <v>83</v>
          </cell>
          <cell r="I63">
            <v>205</v>
          </cell>
          <cell r="J63">
            <v>132</v>
          </cell>
          <cell r="K63">
            <v>257</v>
          </cell>
          <cell r="L63">
            <v>137</v>
          </cell>
        </row>
        <row r="64">
          <cell r="B64" t="str">
            <v>Ｄ氏</v>
          </cell>
          <cell r="C64">
            <v>642</v>
          </cell>
          <cell r="D64">
            <v>396</v>
          </cell>
          <cell r="E64">
            <v>180</v>
          </cell>
          <cell r="F64">
            <v>119</v>
          </cell>
          <cell r="G64">
            <v>153</v>
          </cell>
          <cell r="H64">
            <v>87</v>
          </cell>
          <cell r="I64">
            <v>161</v>
          </cell>
          <cell r="J64">
            <v>109</v>
          </cell>
          <cell r="K64">
            <v>148</v>
          </cell>
          <cell r="L64">
            <v>81</v>
          </cell>
        </row>
        <row r="65">
          <cell r="B65" t="str">
            <v>Ｅ氏</v>
          </cell>
          <cell r="C65">
            <v>500</v>
          </cell>
          <cell r="D65">
            <v>324</v>
          </cell>
          <cell r="E65">
            <v>115</v>
          </cell>
          <cell r="F65">
            <v>77</v>
          </cell>
          <cell r="G65">
            <v>117</v>
          </cell>
          <cell r="H65">
            <v>83</v>
          </cell>
          <cell r="I65">
            <v>128</v>
          </cell>
          <cell r="J65">
            <v>78</v>
          </cell>
          <cell r="K65">
            <v>140</v>
          </cell>
          <cell r="L65">
            <v>86</v>
          </cell>
        </row>
        <row r="66">
          <cell r="B66" t="str">
            <v>Ｆ氏</v>
          </cell>
          <cell r="C66">
            <v>508</v>
          </cell>
          <cell r="D66">
            <v>299</v>
          </cell>
          <cell r="E66">
            <v>124</v>
          </cell>
          <cell r="F66">
            <v>63</v>
          </cell>
          <cell r="G66">
            <v>106</v>
          </cell>
          <cell r="H66">
            <v>73</v>
          </cell>
          <cell r="I66">
            <v>127</v>
          </cell>
          <cell r="J66">
            <v>83</v>
          </cell>
          <cell r="K66">
            <v>151</v>
          </cell>
          <cell r="L66">
            <v>80</v>
          </cell>
        </row>
        <row r="91">
          <cell r="C91" t="str">
            <v>A氏</v>
          </cell>
          <cell r="E91" t="str">
            <v>B氏</v>
          </cell>
          <cell r="G91" t="str">
            <v>C氏</v>
          </cell>
        </row>
        <row r="92">
          <cell r="C92" t="str">
            <v>トナー代</v>
          </cell>
          <cell r="D92" t="str">
            <v>印刷数</v>
          </cell>
          <cell r="E92" t="str">
            <v>トナー代</v>
          </cell>
          <cell r="G92" t="str">
            <v>トナー代</v>
          </cell>
          <cell r="H92" t="str">
            <v>印刷数</v>
          </cell>
        </row>
        <row r="93">
          <cell r="B93" t="str">
            <v>４月</v>
          </cell>
          <cell r="C93">
            <v>5876</v>
          </cell>
          <cell r="D93">
            <v>773</v>
          </cell>
          <cell r="E93">
            <v>4355</v>
          </cell>
          <cell r="G93">
            <v>7080</v>
          </cell>
          <cell r="H93">
            <v>1021</v>
          </cell>
        </row>
        <row r="94">
          <cell r="B94" t="str">
            <v>５月</v>
          </cell>
          <cell r="C94">
            <v>6500</v>
          </cell>
          <cell r="D94">
            <v>724</v>
          </cell>
          <cell r="E94">
            <v>7893</v>
          </cell>
          <cell r="G94">
            <v>10274</v>
          </cell>
          <cell r="H94">
            <v>1245</v>
          </cell>
        </row>
        <row r="95">
          <cell r="B95" t="str">
            <v>６月</v>
          </cell>
          <cell r="C95">
            <v>6145</v>
          </cell>
          <cell r="D95">
            <v>891</v>
          </cell>
          <cell r="E95">
            <v>7669</v>
          </cell>
          <cell r="G95">
            <v>8145</v>
          </cell>
          <cell r="H95">
            <v>1120</v>
          </cell>
        </row>
        <row r="96">
          <cell r="B96" t="str">
            <v>７月</v>
          </cell>
          <cell r="C96">
            <v>8521</v>
          </cell>
          <cell r="D96">
            <v>1172</v>
          </cell>
          <cell r="E96">
            <v>11994</v>
          </cell>
          <cell r="G96">
            <v>16075</v>
          </cell>
          <cell r="H96">
            <v>2023</v>
          </cell>
        </row>
        <row r="97">
          <cell r="B97" t="str">
            <v>８月</v>
          </cell>
          <cell r="C97">
            <v>16040</v>
          </cell>
          <cell r="D97">
            <v>1920</v>
          </cell>
          <cell r="E97">
            <v>13041</v>
          </cell>
          <cell r="G97">
            <v>17100</v>
          </cell>
          <cell r="H97">
            <v>2273</v>
          </cell>
        </row>
        <row r="98">
          <cell r="B98" t="str">
            <v>９月</v>
          </cell>
          <cell r="C98">
            <v>12025</v>
          </cell>
          <cell r="D98">
            <v>1493</v>
          </cell>
          <cell r="E98">
            <v>9414</v>
          </cell>
          <cell r="G98">
            <v>8282</v>
          </cell>
          <cell r="H98">
            <v>899</v>
          </cell>
        </row>
        <row r="99">
          <cell r="B99" t="str">
            <v>１０月</v>
          </cell>
          <cell r="C99">
            <v>7598</v>
          </cell>
          <cell r="D99">
            <v>922</v>
          </cell>
          <cell r="E99">
            <v>9107</v>
          </cell>
          <cell r="G99">
            <v>6733</v>
          </cell>
          <cell r="H99">
            <v>774</v>
          </cell>
        </row>
        <row r="100">
          <cell r="B100" t="str">
            <v>１１月</v>
          </cell>
          <cell r="C100">
            <v>6684</v>
          </cell>
          <cell r="D100">
            <v>818</v>
          </cell>
          <cell r="E100">
            <v>11297</v>
          </cell>
          <cell r="G100">
            <v>10894</v>
          </cell>
          <cell r="H100">
            <v>1322</v>
          </cell>
        </row>
        <row r="101">
          <cell r="B101" t="str">
            <v>１２月</v>
          </cell>
          <cell r="C101">
            <v>12100</v>
          </cell>
          <cell r="D101">
            <v>1649</v>
          </cell>
          <cell r="E101">
            <v>8495</v>
          </cell>
          <cell r="G101">
            <v>9998</v>
          </cell>
          <cell r="H101">
            <v>1335</v>
          </cell>
        </row>
        <row r="102">
          <cell r="G102" t="str">
            <v>トナー代（円）</v>
          </cell>
        </row>
        <row r="103">
          <cell r="G103" t="str">
            <v>印刷数（枚）</v>
          </cell>
        </row>
        <row r="152">
          <cell r="B152" t="str">
            <v>保健師学校養成所</v>
          </cell>
        </row>
        <row r="153">
          <cell r="B153" t="str">
            <v>設置主体</v>
          </cell>
          <cell r="D153" t="str">
            <v>総数</v>
          </cell>
          <cell r="F153" t="str">
            <v>短大</v>
          </cell>
          <cell r="H153" t="str">
            <v>専修学校</v>
          </cell>
          <cell r="J153" t="str">
            <v>各種学校</v>
          </cell>
        </row>
        <row r="154">
          <cell r="D154" t="str">
            <v>学校数</v>
          </cell>
          <cell r="E154" t="str">
            <v>定員</v>
          </cell>
          <cell r="F154" t="str">
            <v>学校数</v>
          </cell>
          <cell r="G154" t="str">
            <v>定員</v>
          </cell>
          <cell r="H154" t="str">
            <v>学校数</v>
          </cell>
          <cell r="I154" t="str">
            <v>定員</v>
          </cell>
          <cell r="J154" t="str">
            <v>学校数</v>
          </cell>
          <cell r="K154" t="str">
            <v>定員</v>
          </cell>
        </row>
        <row r="156">
          <cell r="B156" t="str">
            <v>都道府県</v>
          </cell>
          <cell r="E156">
            <v>1000</v>
          </cell>
          <cell r="F156">
            <v>4</v>
          </cell>
          <cell r="G156">
            <v>120</v>
          </cell>
          <cell r="H156">
            <v>26</v>
          </cell>
          <cell r="I156">
            <v>820</v>
          </cell>
          <cell r="J156">
            <v>2</v>
          </cell>
          <cell r="K156">
            <v>60</v>
          </cell>
        </row>
        <row r="157">
          <cell r="B157" t="str">
            <v>市町村</v>
          </cell>
          <cell r="E157">
            <v>55</v>
          </cell>
          <cell r="F157">
            <v>1</v>
          </cell>
          <cell r="G157">
            <v>15</v>
          </cell>
          <cell r="H157">
            <v>2</v>
          </cell>
          <cell r="I157">
            <v>40</v>
          </cell>
          <cell r="J157">
            <v>0</v>
          </cell>
          <cell r="K157">
            <v>0</v>
          </cell>
        </row>
        <row r="158">
          <cell r="B158" t="str">
            <v>公益法人</v>
          </cell>
          <cell r="E158">
            <v>80</v>
          </cell>
          <cell r="F158">
            <v>0</v>
          </cell>
          <cell r="G158">
            <v>0</v>
          </cell>
          <cell r="H158">
            <v>2</v>
          </cell>
          <cell r="I158">
            <v>80</v>
          </cell>
          <cell r="J158">
            <v>0</v>
          </cell>
          <cell r="K158">
            <v>0</v>
          </cell>
        </row>
        <row r="159">
          <cell r="B159" t="str">
            <v>医療法人</v>
          </cell>
          <cell r="E159">
            <v>60</v>
          </cell>
          <cell r="F159">
            <v>0</v>
          </cell>
          <cell r="G159">
            <v>0</v>
          </cell>
          <cell r="H159">
            <v>2</v>
          </cell>
          <cell r="I159">
            <v>60</v>
          </cell>
          <cell r="J159">
            <v>0</v>
          </cell>
          <cell r="K159">
            <v>0</v>
          </cell>
        </row>
        <row r="160">
          <cell r="B160" t="str">
            <v>学校法人</v>
          </cell>
          <cell r="E160">
            <v>1105</v>
          </cell>
          <cell r="F160">
            <v>9</v>
          </cell>
          <cell r="G160">
            <v>285</v>
          </cell>
          <cell r="H160">
            <v>16</v>
          </cell>
          <cell r="I160">
            <v>820</v>
          </cell>
          <cell r="J160">
            <v>0</v>
          </cell>
          <cell r="K160">
            <v>0</v>
          </cell>
        </row>
      </sheetData>
      <sheetData sheetId="9">
        <row r="2">
          <cell r="B2" t="str">
            <v>PC関連商品売上高</v>
          </cell>
          <cell r="I2" t="str">
            <v>単位：万円</v>
          </cell>
        </row>
        <row r="3">
          <cell r="D3" t="str">
            <v>PC</v>
          </cell>
          <cell r="E3" t="str">
            <v>プリンタ</v>
          </cell>
          <cell r="F3" t="str">
            <v>周辺機器</v>
          </cell>
          <cell r="G3" t="str">
            <v>ソフト</v>
          </cell>
          <cell r="H3" t="str">
            <v>消耗品</v>
          </cell>
        </row>
        <row r="4">
          <cell r="B4" t="str">
            <v>秋葉原</v>
          </cell>
          <cell r="C4" t="str">
            <v>１号店</v>
          </cell>
          <cell r="D4">
            <v>1052</v>
          </cell>
          <cell r="E4">
            <v>356</v>
          </cell>
          <cell r="F4">
            <v>871</v>
          </cell>
          <cell r="G4">
            <v>694</v>
          </cell>
          <cell r="H4">
            <v>865</v>
          </cell>
        </row>
        <row r="5">
          <cell r="C5" t="str">
            <v>２号店</v>
          </cell>
          <cell r="D5">
            <v>889</v>
          </cell>
          <cell r="E5">
            <v>766</v>
          </cell>
          <cell r="F5">
            <v>400</v>
          </cell>
          <cell r="G5">
            <v>813</v>
          </cell>
          <cell r="H5">
            <v>417</v>
          </cell>
        </row>
        <row r="7">
          <cell r="B7" t="str">
            <v>日本橋</v>
          </cell>
          <cell r="C7" t="str">
            <v>１号店</v>
          </cell>
          <cell r="D7">
            <v>766</v>
          </cell>
          <cell r="E7">
            <v>622</v>
          </cell>
          <cell r="F7">
            <v>314</v>
          </cell>
          <cell r="G7">
            <v>892</v>
          </cell>
          <cell r="H7">
            <v>328</v>
          </cell>
        </row>
        <row r="8">
          <cell r="C8" t="str">
            <v>２号店</v>
          </cell>
          <cell r="D8">
            <v>847</v>
          </cell>
          <cell r="E8">
            <v>432</v>
          </cell>
          <cell r="F8">
            <v>993</v>
          </cell>
          <cell r="G8">
            <v>614</v>
          </cell>
          <cell r="H8">
            <v>737</v>
          </cell>
        </row>
        <row r="10">
          <cell r="B10" t="str">
            <v>北九州</v>
          </cell>
          <cell r="C10" t="str">
            <v>１号店</v>
          </cell>
          <cell r="D10">
            <v>567</v>
          </cell>
          <cell r="E10">
            <v>475</v>
          </cell>
          <cell r="F10">
            <v>352</v>
          </cell>
          <cell r="G10">
            <v>760</v>
          </cell>
          <cell r="H10">
            <v>575</v>
          </cell>
        </row>
        <row r="11">
          <cell r="C11" t="str">
            <v>２号店</v>
          </cell>
          <cell r="D11">
            <v>522</v>
          </cell>
          <cell r="E11">
            <v>752</v>
          </cell>
          <cell r="F11">
            <v>939</v>
          </cell>
          <cell r="G11">
            <v>566</v>
          </cell>
          <cell r="H11">
            <v>302</v>
          </cell>
        </row>
      </sheetData>
      <sheetData sheetId="10">
        <row r="5">
          <cell r="C5" t="str">
            <v>生　産</v>
          </cell>
          <cell r="E5" t="str">
            <v>出　荷</v>
          </cell>
        </row>
        <row r="7">
          <cell r="B7" t="str">
            <v>製紙パルプ</v>
          </cell>
          <cell r="D7">
            <v>858</v>
          </cell>
          <cell r="F7">
            <v>90</v>
          </cell>
          <cell r="H7">
            <v>176</v>
          </cell>
        </row>
        <row r="8">
          <cell r="B8" t="str">
            <v>新聞巻取紙</v>
          </cell>
          <cell r="D8">
            <v>297</v>
          </cell>
          <cell r="F8">
            <v>308</v>
          </cell>
          <cell r="H8">
            <v>303</v>
          </cell>
        </row>
        <row r="9">
          <cell r="B9" t="str">
            <v>包装用紙</v>
          </cell>
          <cell r="D9">
            <v>86</v>
          </cell>
          <cell r="F9">
            <v>81</v>
          </cell>
          <cell r="H9">
            <v>101</v>
          </cell>
        </row>
        <row r="10">
          <cell r="B10" t="str">
            <v>段ボール原紙</v>
          </cell>
          <cell r="D10">
            <v>794</v>
          </cell>
          <cell r="F10">
            <v>745</v>
          </cell>
          <cell r="H10">
            <v>352</v>
          </cell>
        </row>
        <row r="11">
          <cell r="B11" t="str">
            <v>紙器用板紙</v>
          </cell>
          <cell r="D11">
            <v>151</v>
          </cell>
          <cell r="F11">
            <v>144</v>
          </cell>
          <cell r="H11">
            <v>129</v>
          </cell>
        </row>
      </sheetData>
      <sheetData sheetId="11">
        <row r="2">
          <cell r="L2" t="str">
            <v>単位：億円</v>
          </cell>
        </row>
        <row r="3">
          <cell r="C3" t="str">
            <v>原動機</v>
          </cell>
          <cell r="D3" t="str">
            <v>重電機</v>
          </cell>
          <cell r="E3" t="str">
            <v>電子通信</v>
          </cell>
          <cell r="F3" t="str">
            <v>産業機械</v>
          </cell>
          <cell r="G3" t="str">
            <v>工作機械</v>
          </cell>
          <cell r="H3" t="str">
            <v>鉄道車両</v>
          </cell>
          <cell r="I3" t="str">
            <v>道路車両</v>
          </cell>
          <cell r="J3" t="str">
            <v>航空機</v>
          </cell>
          <cell r="K3" t="str">
            <v>船舶</v>
          </cell>
        </row>
        <row r="4">
          <cell r="B4" t="str">
            <v>第１期</v>
          </cell>
          <cell r="C4">
            <v>6138</v>
          </cell>
          <cell r="D4">
            <v>4485</v>
          </cell>
          <cell r="E4">
            <v>29005</v>
          </cell>
          <cell r="F4">
            <v>19765</v>
          </cell>
          <cell r="G4">
            <v>2774</v>
          </cell>
          <cell r="H4">
            <v>1214</v>
          </cell>
          <cell r="I4">
            <v>2059</v>
          </cell>
          <cell r="J4">
            <v>4095</v>
          </cell>
          <cell r="K4">
            <v>3724</v>
          </cell>
        </row>
        <row r="11">
          <cell r="B11" t="str">
            <v>第８期</v>
          </cell>
          <cell r="C11">
            <v>4879</v>
          </cell>
          <cell r="D11">
            <v>5074</v>
          </cell>
          <cell r="E11">
            <v>26817</v>
          </cell>
          <cell r="F11">
            <v>19218</v>
          </cell>
          <cell r="G11">
            <v>2943</v>
          </cell>
          <cell r="H11">
            <v>1166</v>
          </cell>
          <cell r="I11">
            <v>1962</v>
          </cell>
          <cell r="J11">
            <v>1853</v>
          </cell>
          <cell r="K11">
            <v>8631</v>
          </cell>
        </row>
        <row r="13">
          <cell r="B13" t="str">
            <v>最高</v>
          </cell>
          <cell r="C13">
            <v>9114</v>
          </cell>
          <cell r="D13">
            <v>5081</v>
          </cell>
          <cell r="E13">
            <v>30752</v>
          </cell>
          <cell r="F13">
            <v>23560</v>
          </cell>
          <cell r="G13">
            <v>3056</v>
          </cell>
          <cell r="H13">
            <v>2657</v>
          </cell>
          <cell r="I13">
            <v>2312</v>
          </cell>
          <cell r="J13">
            <v>5227</v>
          </cell>
          <cell r="K13">
            <v>8631</v>
          </cell>
        </row>
        <row r="14">
          <cell r="B14" t="str">
            <v>最低</v>
          </cell>
          <cell r="C14">
            <v>4142</v>
          </cell>
          <cell r="D14">
            <v>3254</v>
          </cell>
          <cell r="E14">
            <v>24773</v>
          </cell>
          <cell r="F14">
            <v>18627</v>
          </cell>
          <cell r="G14">
            <v>2774</v>
          </cell>
          <cell r="H14">
            <v>643</v>
          </cell>
          <cell r="I14">
            <v>1703</v>
          </cell>
          <cell r="J14">
            <v>1206</v>
          </cell>
          <cell r="K14">
            <v>3724</v>
          </cell>
        </row>
      </sheetData>
      <sheetData sheetId="12">
        <row r="3">
          <cell r="C3" t="str">
            <v>東京</v>
          </cell>
          <cell r="F3" t="str">
            <v>大阪</v>
          </cell>
        </row>
        <row r="4">
          <cell r="C4" t="str">
            <v>渋谷店</v>
          </cell>
          <cell r="D4" t="str">
            <v>品川店</v>
          </cell>
          <cell r="E4" t="str">
            <v>銀座店</v>
          </cell>
          <cell r="F4" t="str">
            <v>梅田店</v>
          </cell>
          <cell r="G4" t="str">
            <v>難波店</v>
          </cell>
        </row>
        <row r="5">
          <cell r="B5" t="str">
            <v>ＣＤ</v>
          </cell>
          <cell r="C5">
            <v>2528</v>
          </cell>
          <cell r="D5">
            <v>1056</v>
          </cell>
          <cell r="E5">
            <v>843</v>
          </cell>
          <cell r="F5">
            <v>2150</v>
          </cell>
          <cell r="G5">
            <v>1582</v>
          </cell>
        </row>
        <row r="6">
          <cell r="B6" t="str">
            <v>ＤＶＤ</v>
          </cell>
          <cell r="C6">
            <v>365</v>
          </cell>
          <cell r="D6">
            <v>554</v>
          </cell>
          <cell r="E6">
            <v>466</v>
          </cell>
          <cell r="F6">
            <v>1025</v>
          </cell>
          <cell r="G6">
            <v>798</v>
          </cell>
        </row>
        <row r="7">
          <cell r="C7">
            <v>2893</v>
          </cell>
          <cell r="D7">
            <v>1610</v>
          </cell>
          <cell r="E7">
            <v>1309</v>
          </cell>
          <cell r="F7">
            <v>3175</v>
          </cell>
          <cell r="G7">
            <v>2380</v>
          </cell>
        </row>
      </sheetData>
      <sheetData sheetId="13">
        <row r="4">
          <cell r="C4" t="str">
            <v>５月</v>
          </cell>
          <cell r="H4" t="str">
            <v>３月</v>
          </cell>
          <cell r="I4" t="str">
            <v>最高</v>
          </cell>
          <cell r="J4" t="str">
            <v>最低</v>
          </cell>
          <cell r="K4" t="str">
            <v>平均</v>
          </cell>
        </row>
        <row r="5">
          <cell r="B5" t="str">
            <v>国語</v>
          </cell>
          <cell r="C5">
            <v>71</v>
          </cell>
          <cell r="H5">
            <v>93</v>
          </cell>
          <cell r="I5">
            <v>93</v>
          </cell>
          <cell r="J5">
            <v>60</v>
          </cell>
          <cell r="K5">
            <v>73.166666666666671</v>
          </cell>
        </row>
        <row r="6">
          <cell r="B6" t="str">
            <v>算数</v>
          </cell>
          <cell r="C6">
            <v>64</v>
          </cell>
          <cell r="H6">
            <v>87</v>
          </cell>
          <cell r="I6">
            <v>87</v>
          </cell>
          <cell r="J6">
            <v>57</v>
          </cell>
          <cell r="K6">
            <v>73</v>
          </cell>
        </row>
        <row r="7">
          <cell r="B7" t="str">
            <v>理科</v>
          </cell>
          <cell r="C7">
            <v>88</v>
          </cell>
          <cell r="H7">
            <v>100</v>
          </cell>
          <cell r="I7">
            <v>100</v>
          </cell>
          <cell r="J7">
            <v>65</v>
          </cell>
          <cell r="K7">
            <v>87</v>
          </cell>
        </row>
        <row r="8">
          <cell r="B8" t="str">
            <v>社会</v>
          </cell>
          <cell r="C8">
            <v>65</v>
          </cell>
          <cell r="H8">
            <v>81</v>
          </cell>
          <cell r="I8">
            <v>81</v>
          </cell>
          <cell r="J8">
            <v>65</v>
          </cell>
          <cell r="K8">
            <v>73</v>
          </cell>
        </row>
        <row r="9">
          <cell r="B9" t="str">
            <v>図工</v>
          </cell>
          <cell r="C9">
            <v>84</v>
          </cell>
          <cell r="H9">
            <v>96</v>
          </cell>
          <cell r="I9">
            <v>100</v>
          </cell>
          <cell r="J9">
            <v>80</v>
          </cell>
          <cell r="K9">
            <v>90.666666666666671</v>
          </cell>
        </row>
        <row r="10">
          <cell r="B10" t="str">
            <v>体育</v>
          </cell>
          <cell r="C10">
            <v>85</v>
          </cell>
          <cell r="H10">
            <v>60</v>
          </cell>
          <cell r="I10">
            <v>85</v>
          </cell>
          <cell r="J10">
            <v>60</v>
          </cell>
          <cell r="K10">
            <v>68.5</v>
          </cell>
        </row>
        <row r="11">
          <cell r="B11" t="str">
            <v>音楽</v>
          </cell>
          <cell r="C11">
            <v>51</v>
          </cell>
          <cell r="H11">
            <v>45</v>
          </cell>
          <cell r="I11">
            <v>51</v>
          </cell>
          <cell r="J11">
            <v>30</v>
          </cell>
          <cell r="K11">
            <v>41.166666666666664</v>
          </cell>
        </row>
        <row r="12">
          <cell r="B12" t="str">
            <v>家庭科</v>
          </cell>
          <cell r="C12">
            <v>63</v>
          </cell>
          <cell r="H12">
            <v>66</v>
          </cell>
          <cell r="I12">
            <v>69</v>
          </cell>
          <cell r="J12">
            <v>60</v>
          </cell>
          <cell r="K12">
            <v>65.166666666666671</v>
          </cell>
        </row>
        <row r="104">
          <cell r="B104" t="str">
            <v>来店数と売上</v>
          </cell>
        </row>
        <row r="106">
          <cell r="B106" t="str">
            <v>東京店</v>
          </cell>
          <cell r="C106" t="str">
            <v>来店数</v>
          </cell>
          <cell r="D106">
            <v>535</v>
          </cell>
          <cell r="E106">
            <v>1601</v>
          </cell>
          <cell r="F106">
            <v>1030</v>
          </cell>
          <cell r="G106">
            <v>927</v>
          </cell>
          <cell r="H106">
            <v>676</v>
          </cell>
          <cell r="I106">
            <v>737</v>
          </cell>
        </row>
        <row r="107">
          <cell r="C107" t="str">
            <v>売上高</v>
          </cell>
          <cell r="D107">
            <v>1604100</v>
          </cell>
          <cell r="E107">
            <v>4231100</v>
          </cell>
          <cell r="F107">
            <v>2306400</v>
          </cell>
          <cell r="G107">
            <v>2445000</v>
          </cell>
          <cell r="H107">
            <v>1514400</v>
          </cell>
          <cell r="I107">
            <v>1527900</v>
          </cell>
        </row>
        <row r="108">
          <cell r="B108" t="str">
            <v>大阪店</v>
          </cell>
          <cell r="D108">
            <v>1127</v>
          </cell>
          <cell r="E108">
            <v>1406</v>
          </cell>
          <cell r="F108">
            <v>1098</v>
          </cell>
          <cell r="G108">
            <v>1416</v>
          </cell>
          <cell r="H108">
            <v>1423</v>
          </cell>
          <cell r="I108">
            <v>1122</v>
          </cell>
        </row>
        <row r="109">
          <cell r="D109">
            <v>3329700</v>
          </cell>
          <cell r="E109">
            <v>3624200</v>
          </cell>
          <cell r="F109">
            <v>2877100</v>
          </cell>
          <cell r="G109">
            <v>3145600</v>
          </cell>
          <cell r="H109">
            <v>3814700</v>
          </cell>
          <cell r="I109">
            <v>3067300</v>
          </cell>
        </row>
        <row r="110">
          <cell r="B110" t="str">
            <v>九州店</v>
          </cell>
          <cell r="D110">
            <v>491</v>
          </cell>
          <cell r="E110">
            <v>458</v>
          </cell>
          <cell r="F110">
            <v>531</v>
          </cell>
          <cell r="G110">
            <v>722</v>
          </cell>
          <cell r="H110">
            <v>707</v>
          </cell>
          <cell r="I110">
            <v>788</v>
          </cell>
        </row>
        <row r="111">
          <cell r="D111">
            <v>1104000</v>
          </cell>
          <cell r="E111">
            <v>1057000</v>
          </cell>
          <cell r="F111">
            <v>1221800</v>
          </cell>
          <cell r="G111">
            <v>1904300</v>
          </cell>
          <cell r="H111">
            <v>1611700</v>
          </cell>
          <cell r="I111">
            <v>2272500</v>
          </cell>
        </row>
        <row r="113">
          <cell r="D113">
            <v>881</v>
          </cell>
          <cell r="E113">
            <v>1885</v>
          </cell>
          <cell r="F113">
            <v>1098</v>
          </cell>
          <cell r="G113">
            <v>1387</v>
          </cell>
          <cell r="H113">
            <v>1363</v>
          </cell>
          <cell r="I113">
            <v>1871</v>
          </cell>
        </row>
        <row r="114">
          <cell r="D114">
            <v>2211800</v>
          </cell>
          <cell r="E114">
            <v>4342400</v>
          </cell>
          <cell r="F114">
            <v>2282300</v>
          </cell>
          <cell r="G114">
            <v>2887100</v>
          </cell>
          <cell r="H114">
            <v>3399400</v>
          </cell>
          <cell r="I114">
            <v>4483900</v>
          </cell>
        </row>
        <row r="115">
          <cell r="D115">
            <v>1595</v>
          </cell>
          <cell r="E115">
            <v>960</v>
          </cell>
          <cell r="F115">
            <v>872</v>
          </cell>
          <cell r="G115">
            <v>1388</v>
          </cell>
          <cell r="H115">
            <v>893</v>
          </cell>
          <cell r="I115">
            <v>912</v>
          </cell>
        </row>
        <row r="116">
          <cell r="D116">
            <v>3526800</v>
          </cell>
          <cell r="E116">
            <v>2222400</v>
          </cell>
          <cell r="F116">
            <v>2206100</v>
          </cell>
          <cell r="G116">
            <v>2846900</v>
          </cell>
          <cell r="H116">
            <v>2473700</v>
          </cell>
          <cell r="I116">
            <v>2599500</v>
          </cell>
        </row>
        <row r="117">
          <cell r="D117">
            <v>395</v>
          </cell>
          <cell r="E117">
            <v>910</v>
          </cell>
          <cell r="F117">
            <v>653</v>
          </cell>
          <cell r="G117">
            <v>899</v>
          </cell>
          <cell r="H117">
            <v>945</v>
          </cell>
          <cell r="I117">
            <v>547</v>
          </cell>
        </row>
        <row r="118">
          <cell r="D118">
            <v>925700</v>
          </cell>
          <cell r="E118">
            <v>1859700</v>
          </cell>
          <cell r="F118">
            <v>1831800</v>
          </cell>
          <cell r="G118">
            <v>2404600</v>
          </cell>
          <cell r="H118">
            <v>2375000</v>
          </cell>
          <cell r="I118">
            <v>1394200</v>
          </cell>
        </row>
      </sheetData>
      <sheetData sheetId="14">
        <row r="5">
          <cell r="C5" t="str">
            <v>身長</v>
          </cell>
          <cell r="D5" t="str">
            <v>体重</v>
          </cell>
          <cell r="E5" t="str">
            <v>体脂肪率</v>
          </cell>
        </row>
        <row r="6">
          <cell r="C6">
            <v>170.2</v>
          </cell>
          <cell r="D6">
            <v>72.400000000000006</v>
          </cell>
          <cell r="E6">
            <v>0.21662040879074551</v>
          </cell>
        </row>
        <row r="7">
          <cell r="C7">
            <v>156.30000000000001</v>
          </cell>
          <cell r="D7">
            <v>46.9</v>
          </cell>
          <cell r="E7">
            <v>0.1679863423017921</v>
          </cell>
        </row>
        <row r="8">
          <cell r="C8">
            <v>178.7</v>
          </cell>
          <cell r="D8">
            <v>69.2</v>
          </cell>
          <cell r="E8">
            <v>0.2244660273627424</v>
          </cell>
        </row>
        <row r="9">
          <cell r="C9">
            <v>164.7</v>
          </cell>
          <cell r="D9">
            <v>83.1</v>
          </cell>
          <cell r="E9">
            <v>0.2042314244330827</v>
          </cell>
        </row>
        <row r="10">
          <cell r="C10">
            <v>182</v>
          </cell>
          <cell r="D10">
            <v>112.9</v>
          </cell>
          <cell r="E10">
            <v>0.33</v>
          </cell>
        </row>
        <row r="11">
          <cell r="C11">
            <v>157.80000000000001</v>
          </cell>
          <cell r="D11">
            <v>88.1</v>
          </cell>
          <cell r="E11">
            <v>0.38</v>
          </cell>
        </row>
        <row r="12">
          <cell r="C12">
            <v>145.30000000000001</v>
          </cell>
          <cell r="D12">
            <v>42.9</v>
          </cell>
          <cell r="E12">
            <v>0.22546740280095437</v>
          </cell>
        </row>
        <row r="13">
          <cell r="C13">
            <v>180.9</v>
          </cell>
          <cell r="D13">
            <v>75.599999999999994</v>
          </cell>
          <cell r="E13">
            <v>0.12</v>
          </cell>
        </row>
        <row r="14">
          <cell r="C14">
            <v>149.4</v>
          </cell>
          <cell r="D14">
            <v>38.9</v>
          </cell>
          <cell r="E14">
            <v>0.17618689543239147</v>
          </cell>
        </row>
        <row r="15">
          <cell r="C15">
            <v>159.80000000000001</v>
          </cell>
          <cell r="D15">
            <v>47.7</v>
          </cell>
          <cell r="E15">
            <v>0.15</v>
          </cell>
        </row>
        <row r="16">
          <cell r="C16">
            <v>149.19999999999999</v>
          </cell>
          <cell r="D16">
            <v>40.1</v>
          </cell>
          <cell r="E16">
            <v>0.08</v>
          </cell>
        </row>
        <row r="17">
          <cell r="C17">
            <v>178</v>
          </cell>
          <cell r="D17">
            <v>84.1</v>
          </cell>
          <cell r="E17">
            <v>0.25458741702448157</v>
          </cell>
        </row>
        <row r="18">
          <cell r="C18">
            <v>164.7</v>
          </cell>
          <cell r="D18">
            <v>50</v>
          </cell>
          <cell r="E18">
            <v>0.16288292685504371</v>
          </cell>
        </row>
        <row r="19">
          <cell r="C19">
            <v>178.6</v>
          </cell>
          <cell r="D19">
            <v>96.6</v>
          </cell>
          <cell r="E19">
            <v>0.28999999999999998</v>
          </cell>
        </row>
        <row r="20">
          <cell r="C20">
            <v>183.7</v>
          </cell>
          <cell r="D20">
            <v>116.5</v>
          </cell>
          <cell r="E20">
            <v>0.35</v>
          </cell>
        </row>
        <row r="53">
          <cell r="B53" t="str">
            <v>週</v>
          </cell>
          <cell r="F53" t="str">
            <v>体脂肪率</v>
          </cell>
          <cell r="G53" t="str">
            <v>BMI</v>
          </cell>
        </row>
        <row r="54">
          <cell r="B54" t="str">
            <v>１週目</v>
          </cell>
          <cell r="F54">
            <v>0.40300000000000002</v>
          </cell>
          <cell r="G54">
            <v>27.918367346938773</v>
          </cell>
        </row>
        <row r="55">
          <cell r="B55" t="str">
            <v>２週目</v>
          </cell>
          <cell r="F55">
            <v>0.35899999999999999</v>
          </cell>
          <cell r="G55">
            <v>27.26530612244898</v>
          </cell>
        </row>
        <row r="56">
          <cell r="B56" t="str">
            <v>３週目</v>
          </cell>
          <cell r="F56">
            <v>0.34599999999999997</v>
          </cell>
          <cell r="G56">
            <v>26.514285714285712</v>
          </cell>
        </row>
        <row r="57">
          <cell r="B57" t="str">
            <v>４週目</v>
          </cell>
          <cell r="F57">
            <v>0.33</v>
          </cell>
          <cell r="G57">
            <v>25.95918367346939</v>
          </cell>
        </row>
        <row r="58">
          <cell r="B58" t="str">
            <v>５週目</v>
          </cell>
          <cell r="F58">
            <v>0.32600000000000001</v>
          </cell>
          <cell r="G58">
            <v>26.220408163265308</v>
          </cell>
        </row>
        <row r="59">
          <cell r="B59" t="str">
            <v>６週目</v>
          </cell>
          <cell r="F59">
            <v>0.30099999999999999</v>
          </cell>
          <cell r="G59">
            <v>25.697959183673472</v>
          </cell>
        </row>
        <row r="60">
          <cell r="B60" t="str">
            <v>７週目</v>
          </cell>
          <cell r="F60">
            <v>0.27400000000000002</v>
          </cell>
          <cell r="G60">
            <v>25.110204081632652</v>
          </cell>
        </row>
        <row r="61">
          <cell r="B61" t="str">
            <v>８週目</v>
          </cell>
          <cell r="F61">
            <v>0.28000000000000003</v>
          </cell>
          <cell r="G61">
            <v>24.881632653061224</v>
          </cell>
        </row>
        <row r="62">
          <cell r="B62" t="str">
            <v>９週目</v>
          </cell>
          <cell r="F62">
            <v>0.308</v>
          </cell>
          <cell r="G62">
            <v>25.273469387755107</v>
          </cell>
        </row>
        <row r="63">
          <cell r="B63" t="str">
            <v>１０週目</v>
          </cell>
          <cell r="F63">
            <v>0.29399999999999998</v>
          </cell>
          <cell r="G63">
            <v>25.469387755102041</v>
          </cell>
        </row>
        <row r="64">
          <cell r="B64" t="str">
            <v>１１週目</v>
          </cell>
          <cell r="F64">
            <v>0.28499999999999998</v>
          </cell>
          <cell r="G64">
            <v>24.979591836734695</v>
          </cell>
        </row>
        <row r="65">
          <cell r="B65" t="str">
            <v>１２週目</v>
          </cell>
          <cell r="F65">
            <v>0.26900000000000002</v>
          </cell>
          <cell r="G65">
            <v>24.587755102040813</v>
          </cell>
        </row>
        <row r="66">
          <cell r="B66" t="str">
            <v>１３週目</v>
          </cell>
          <cell r="F66">
            <v>0.26700000000000002</v>
          </cell>
          <cell r="G66">
            <v>24.522448979591836</v>
          </cell>
        </row>
        <row r="67">
          <cell r="B67" t="str">
            <v>１４週目</v>
          </cell>
          <cell r="F67">
            <v>0.26300000000000001</v>
          </cell>
          <cell r="G67">
            <v>24.489795918367346</v>
          </cell>
        </row>
        <row r="68">
          <cell r="B68" t="str">
            <v>１５週目</v>
          </cell>
          <cell r="F68">
            <v>0.25800000000000001</v>
          </cell>
          <cell r="G68">
            <v>24.457142857142859</v>
          </cell>
        </row>
        <row r="69">
          <cell r="B69" t="str">
            <v>１６週目</v>
          </cell>
          <cell r="F69">
            <v>0.252</v>
          </cell>
          <cell r="G69">
            <v>24.489795918367346</v>
          </cell>
        </row>
        <row r="70">
          <cell r="B70" t="str">
            <v>１７週目</v>
          </cell>
          <cell r="F70">
            <v>0.28000000000000003</v>
          </cell>
          <cell r="G70">
            <v>25.175510204081633</v>
          </cell>
        </row>
        <row r="71">
          <cell r="B71" t="str">
            <v>１８週目</v>
          </cell>
          <cell r="F71">
            <v>0.29799999999999999</v>
          </cell>
          <cell r="G71">
            <v>25.436734693877554</v>
          </cell>
        </row>
        <row r="72">
          <cell r="B72" t="str">
            <v>１９週目</v>
          </cell>
          <cell r="F72">
            <v>0.30399999999999999</v>
          </cell>
          <cell r="G72">
            <v>25.665306122448978</v>
          </cell>
        </row>
        <row r="73">
          <cell r="B73" t="str">
            <v>２０週目</v>
          </cell>
          <cell r="F73">
            <v>0.312</v>
          </cell>
          <cell r="G73">
            <v>25.861224489795919</v>
          </cell>
        </row>
        <row r="100">
          <cell r="B100" t="str">
            <v>売上比較</v>
          </cell>
          <cell r="E100" t="str">
            <v>ＤＶＤ</v>
          </cell>
          <cell r="F100" t="str">
            <v>計</v>
          </cell>
        </row>
        <row r="101">
          <cell r="B101" t="str">
            <v>東京</v>
          </cell>
          <cell r="C101" t="str">
            <v>渋谷店</v>
          </cell>
          <cell r="E101">
            <v>365</v>
          </cell>
          <cell r="F101">
            <v>2893</v>
          </cell>
        </row>
        <row r="102">
          <cell r="C102" t="str">
            <v>品川店</v>
          </cell>
          <cell r="E102">
            <v>554</v>
          </cell>
          <cell r="F102">
            <v>1610</v>
          </cell>
        </row>
        <row r="103">
          <cell r="C103" t="str">
            <v>銀座店</v>
          </cell>
          <cell r="E103">
            <v>466</v>
          </cell>
          <cell r="F103">
            <v>1309</v>
          </cell>
        </row>
        <row r="104">
          <cell r="B104" t="str">
            <v>大阪</v>
          </cell>
          <cell r="C104" t="str">
            <v>梅田店</v>
          </cell>
          <cell r="E104">
            <v>1025</v>
          </cell>
          <cell r="F104">
            <v>3175</v>
          </cell>
        </row>
        <row r="105">
          <cell r="C105" t="str">
            <v>難波店</v>
          </cell>
          <cell r="E105">
            <v>798</v>
          </cell>
          <cell r="F105">
            <v>2380</v>
          </cell>
        </row>
        <row r="140">
          <cell r="C140" t="str">
            <v>東京店</v>
          </cell>
          <cell r="E140" t="str">
            <v>大阪店</v>
          </cell>
          <cell r="G140" t="str">
            <v>九州店</v>
          </cell>
        </row>
        <row r="141">
          <cell r="C141" t="str">
            <v>来店数</v>
          </cell>
          <cell r="D141" t="str">
            <v>売上高</v>
          </cell>
        </row>
        <row r="142">
          <cell r="C142">
            <v>535</v>
          </cell>
          <cell r="D142">
            <v>1604100</v>
          </cell>
          <cell r="E142">
            <v>1127</v>
          </cell>
          <cell r="F142">
            <v>3329700</v>
          </cell>
          <cell r="G142">
            <v>491</v>
          </cell>
          <cell r="H142">
            <v>1104000</v>
          </cell>
        </row>
        <row r="143">
          <cell r="C143">
            <v>1601</v>
          </cell>
          <cell r="D143">
            <v>4231100</v>
          </cell>
          <cell r="E143">
            <v>1406</v>
          </cell>
          <cell r="F143">
            <v>3624200</v>
          </cell>
          <cell r="G143">
            <v>458</v>
          </cell>
          <cell r="H143">
            <v>1057000</v>
          </cell>
        </row>
        <row r="144">
          <cell r="C144">
            <v>1030</v>
          </cell>
          <cell r="D144">
            <v>2306400</v>
          </cell>
          <cell r="E144">
            <v>1098</v>
          </cell>
          <cell r="F144">
            <v>2877100</v>
          </cell>
          <cell r="G144">
            <v>531</v>
          </cell>
          <cell r="H144">
            <v>1221800</v>
          </cell>
        </row>
        <row r="145">
          <cell r="C145">
            <v>927</v>
          </cell>
          <cell r="D145">
            <v>2445000</v>
          </cell>
          <cell r="E145">
            <v>1416</v>
          </cell>
          <cell r="F145">
            <v>3145600</v>
          </cell>
          <cell r="G145">
            <v>722</v>
          </cell>
          <cell r="H145">
            <v>1904300</v>
          </cell>
        </row>
        <row r="146">
          <cell r="C146">
            <v>676</v>
          </cell>
          <cell r="D146">
            <v>1514400</v>
          </cell>
          <cell r="E146">
            <v>1423</v>
          </cell>
          <cell r="F146">
            <v>3814700</v>
          </cell>
          <cell r="G146">
            <v>707</v>
          </cell>
          <cell r="H146">
            <v>1611700</v>
          </cell>
        </row>
        <row r="147">
          <cell r="C147">
            <v>737</v>
          </cell>
          <cell r="D147">
            <v>1527900</v>
          </cell>
          <cell r="E147">
            <v>1122</v>
          </cell>
          <cell r="F147">
            <v>3067300</v>
          </cell>
          <cell r="G147">
            <v>788</v>
          </cell>
          <cell r="H147">
            <v>2272500</v>
          </cell>
        </row>
        <row r="148">
          <cell r="C148">
            <v>881</v>
          </cell>
          <cell r="D148">
            <v>2211800</v>
          </cell>
          <cell r="E148">
            <v>1595</v>
          </cell>
          <cell r="F148">
            <v>3526800</v>
          </cell>
          <cell r="G148">
            <v>395</v>
          </cell>
          <cell r="H148">
            <v>925700</v>
          </cell>
        </row>
        <row r="149">
          <cell r="C149">
            <v>1885</v>
          </cell>
          <cell r="D149">
            <v>4342400</v>
          </cell>
          <cell r="E149">
            <v>960</v>
          </cell>
          <cell r="F149">
            <v>2222400</v>
          </cell>
          <cell r="G149">
            <v>910</v>
          </cell>
          <cell r="H149">
            <v>1859700</v>
          </cell>
        </row>
        <row r="150">
          <cell r="C150">
            <v>1098</v>
          </cell>
          <cell r="D150">
            <v>2282300</v>
          </cell>
          <cell r="E150">
            <v>872</v>
          </cell>
          <cell r="F150">
            <v>2206100</v>
          </cell>
          <cell r="G150">
            <v>653</v>
          </cell>
          <cell r="H150">
            <v>1831800</v>
          </cell>
        </row>
        <row r="151">
          <cell r="C151">
            <v>1387</v>
          </cell>
          <cell r="D151">
            <v>2887100</v>
          </cell>
          <cell r="E151">
            <v>1388</v>
          </cell>
          <cell r="F151">
            <v>2846900</v>
          </cell>
          <cell r="G151">
            <v>899</v>
          </cell>
          <cell r="H151">
            <v>2404600</v>
          </cell>
        </row>
        <row r="152">
          <cell r="C152">
            <v>1363</v>
          </cell>
          <cell r="D152">
            <v>3399400</v>
          </cell>
          <cell r="E152">
            <v>893</v>
          </cell>
          <cell r="F152">
            <v>2473700</v>
          </cell>
          <cell r="G152">
            <v>945</v>
          </cell>
          <cell r="H152">
            <v>2375000</v>
          </cell>
        </row>
        <row r="153">
          <cell r="C153">
            <v>1871</v>
          </cell>
          <cell r="D153">
            <v>4483900</v>
          </cell>
          <cell r="E153">
            <v>912</v>
          </cell>
          <cell r="F153">
            <v>2599500</v>
          </cell>
          <cell r="G153">
            <v>547</v>
          </cell>
          <cell r="H153">
            <v>1394200</v>
          </cell>
        </row>
        <row r="181">
          <cell r="B181" t="str">
            <v>来店数と売上</v>
          </cell>
        </row>
        <row r="182">
          <cell r="C182" t="str">
            <v>第１週</v>
          </cell>
          <cell r="D182" t="str">
            <v>第２週</v>
          </cell>
          <cell r="E182" t="str">
            <v>第３週</v>
          </cell>
          <cell r="F182" t="str">
            <v>第４週</v>
          </cell>
          <cell r="G182" t="str">
            <v>第５週</v>
          </cell>
          <cell r="H182" t="str">
            <v>第６週</v>
          </cell>
        </row>
        <row r="183">
          <cell r="B183" t="str">
            <v>東京店来店数</v>
          </cell>
          <cell r="C183">
            <v>535</v>
          </cell>
          <cell r="D183">
            <v>1601</v>
          </cell>
          <cell r="E183">
            <v>1030</v>
          </cell>
          <cell r="F183">
            <v>927</v>
          </cell>
          <cell r="G183">
            <v>676</v>
          </cell>
          <cell r="H183">
            <v>737</v>
          </cell>
        </row>
        <row r="184">
          <cell r="B184" t="str">
            <v>東京店売上高</v>
          </cell>
          <cell r="C184">
            <v>1604100</v>
          </cell>
          <cell r="D184">
            <v>4231100</v>
          </cell>
          <cell r="E184">
            <v>2306400</v>
          </cell>
          <cell r="F184">
            <v>2445000</v>
          </cell>
          <cell r="G184">
            <v>1514400</v>
          </cell>
          <cell r="H184">
            <v>1527900</v>
          </cell>
        </row>
        <row r="185">
          <cell r="B185" t="str">
            <v>大阪店来店数</v>
          </cell>
          <cell r="C185">
            <v>1127</v>
          </cell>
          <cell r="D185">
            <v>1406</v>
          </cell>
          <cell r="E185">
            <v>1098</v>
          </cell>
          <cell r="F185">
            <v>1416</v>
          </cell>
          <cell r="G185">
            <v>1423</v>
          </cell>
          <cell r="H185">
            <v>1122</v>
          </cell>
        </row>
        <row r="186">
          <cell r="B186" t="str">
            <v>大阪店売上高</v>
          </cell>
          <cell r="C186">
            <v>3329700</v>
          </cell>
          <cell r="D186">
            <v>3624200</v>
          </cell>
          <cell r="E186">
            <v>2877100</v>
          </cell>
          <cell r="F186">
            <v>3145600</v>
          </cell>
          <cell r="G186">
            <v>3814700</v>
          </cell>
          <cell r="H186">
            <v>3067300</v>
          </cell>
        </row>
        <row r="187">
          <cell r="B187" t="str">
            <v>九州店来店数</v>
          </cell>
          <cell r="C187">
            <v>491</v>
          </cell>
          <cell r="D187">
            <v>458</v>
          </cell>
          <cell r="E187">
            <v>531</v>
          </cell>
          <cell r="F187">
            <v>722</v>
          </cell>
          <cell r="G187">
            <v>707</v>
          </cell>
          <cell r="H187">
            <v>788</v>
          </cell>
        </row>
        <row r="188">
          <cell r="B188" t="str">
            <v>九州店売上高</v>
          </cell>
          <cell r="C188">
            <v>1104000</v>
          </cell>
          <cell r="D188">
            <v>1057000</v>
          </cell>
          <cell r="E188">
            <v>1221800</v>
          </cell>
          <cell r="F188">
            <v>1904300</v>
          </cell>
          <cell r="G188">
            <v>1611700</v>
          </cell>
          <cell r="H188">
            <v>2272500</v>
          </cell>
        </row>
        <row r="189">
          <cell r="C189" t="str">
            <v>第７週</v>
          </cell>
          <cell r="D189" t="str">
            <v>第８週</v>
          </cell>
          <cell r="E189" t="str">
            <v>第９週</v>
          </cell>
          <cell r="F189" t="str">
            <v>第１０週</v>
          </cell>
          <cell r="G189" t="str">
            <v>第１１週</v>
          </cell>
          <cell r="H189" t="str">
            <v>第１２週</v>
          </cell>
        </row>
        <row r="190">
          <cell r="C190">
            <v>881</v>
          </cell>
          <cell r="D190">
            <v>1885</v>
          </cell>
          <cell r="E190">
            <v>1098</v>
          </cell>
          <cell r="F190">
            <v>1387</v>
          </cell>
          <cell r="G190">
            <v>1363</v>
          </cell>
          <cell r="H190">
            <v>1871</v>
          </cell>
        </row>
        <row r="191">
          <cell r="C191">
            <v>2211800</v>
          </cell>
          <cell r="D191">
            <v>4342400</v>
          </cell>
          <cell r="E191">
            <v>2282300</v>
          </cell>
          <cell r="F191">
            <v>2887100</v>
          </cell>
          <cell r="G191">
            <v>3399400</v>
          </cell>
          <cell r="H191">
            <v>4483900</v>
          </cell>
        </row>
        <row r="192">
          <cell r="C192">
            <v>1595</v>
          </cell>
          <cell r="D192">
            <v>960</v>
          </cell>
          <cell r="E192">
            <v>872</v>
          </cell>
          <cell r="F192">
            <v>1388</v>
          </cell>
          <cell r="G192">
            <v>893</v>
          </cell>
          <cell r="H192">
            <v>912</v>
          </cell>
        </row>
        <row r="193">
          <cell r="C193">
            <v>3526800</v>
          </cell>
          <cell r="D193">
            <v>2222400</v>
          </cell>
          <cell r="E193">
            <v>2206100</v>
          </cell>
          <cell r="F193">
            <v>2846900</v>
          </cell>
          <cell r="G193">
            <v>2473700</v>
          </cell>
          <cell r="H193">
            <v>2599500</v>
          </cell>
        </row>
        <row r="194">
          <cell r="C194">
            <v>395</v>
          </cell>
          <cell r="D194">
            <v>910</v>
          </cell>
          <cell r="E194">
            <v>653</v>
          </cell>
          <cell r="F194">
            <v>899</v>
          </cell>
          <cell r="G194">
            <v>945</v>
          </cell>
          <cell r="H194">
            <v>547</v>
          </cell>
        </row>
        <row r="195">
          <cell r="C195">
            <v>925700</v>
          </cell>
          <cell r="D195">
            <v>1859700</v>
          </cell>
          <cell r="E195">
            <v>1831800</v>
          </cell>
          <cell r="F195">
            <v>2404600</v>
          </cell>
          <cell r="G195">
            <v>2375000</v>
          </cell>
          <cell r="H195">
            <v>1394200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Q103"/>
  <sheetViews>
    <sheetView tabSelected="1" workbookViewId="0"/>
  </sheetViews>
  <sheetFormatPr defaultRowHeight="13.5"/>
  <cols>
    <col min="1" max="1" width="2.625" style="1" customWidth="1"/>
    <col min="2" max="31" width="5.125" style="1" customWidth="1"/>
    <col min="32" max="16384" width="9" style="1"/>
  </cols>
  <sheetData>
    <row r="2" spans="2:17">
      <c r="B2" s="1" t="s">
        <v>12</v>
      </c>
    </row>
    <row r="3" spans="2:17">
      <c r="B3" s="1" t="s">
        <v>13</v>
      </c>
    </row>
    <row r="4" spans="2:17">
      <c r="B4" s="2" t="s">
        <v>14</v>
      </c>
      <c r="C4" s="3">
        <v>0.25</v>
      </c>
      <c r="D4" s="3">
        <v>0.29166666666666702</v>
      </c>
      <c r="E4" s="3">
        <v>0.33333333333333298</v>
      </c>
      <c r="F4" s="3">
        <v>0.375</v>
      </c>
      <c r="G4" s="3">
        <v>0.41666666666666702</v>
      </c>
      <c r="H4" s="3">
        <v>0.45833333333333298</v>
      </c>
      <c r="I4" s="3">
        <v>0.5</v>
      </c>
      <c r="J4" s="3">
        <v>0.54166666666666696</v>
      </c>
      <c r="K4" s="3">
        <v>0.58333333333333304</v>
      </c>
      <c r="L4" s="3">
        <v>0.625</v>
      </c>
    </row>
    <row r="5" spans="2:17">
      <c r="B5" s="2" t="s">
        <v>15</v>
      </c>
      <c r="C5" s="4">
        <v>26.1</v>
      </c>
      <c r="D5" s="4">
        <v>27.2</v>
      </c>
      <c r="E5" s="4">
        <v>27.5</v>
      </c>
      <c r="F5" s="4">
        <v>28.3</v>
      </c>
      <c r="G5" s="4">
        <v>30.5</v>
      </c>
      <c r="H5" s="4">
        <v>31.2</v>
      </c>
      <c r="I5" s="4">
        <v>32.1</v>
      </c>
      <c r="J5" s="4">
        <v>32.5</v>
      </c>
      <c r="K5" s="4">
        <v>32.4</v>
      </c>
      <c r="L5" s="4">
        <v>32</v>
      </c>
    </row>
    <row r="6" spans="2:17">
      <c r="B6" s="2" t="s">
        <v>16</v>
      </c>
      <c r="C6" s="5">
        <v>0.81</v>
      </c>
      <c r="D6" s="5">
        <v>0.77</v>
      </c>
      <c r="E6" s="5">
        <v>0.75</v>
      </c>
      <c r="F6" s="5">
        <v>0.72</v>
      </c>
      <c r="G6" s="5">
        <v>0.74</v>
      </c>
      <c r="H6" s="5">
        <v>0.73</v>
      </c>
      <c r="I6" s="5">
        <v>0.73</v>
      </c>
      <c r="J6" s="5">
        <v>0.7</v>
      </c>
      <c r="K6" s="5">
        <v>0.7</v>
      </c>
      <c r="L6" s="5">
        <v>0.71</v>
      </c>
    </row>
    <row r="7" spans="2:17">
      <c r="B7" s="6"/>
    </row>
    <row r="8" spans="2:17">
      <c r="B8" s="7" t="s">
        <v>17</v>
      </c>
      <c r="C8" s="8"/>
      <c r="D8" s="8"/>
      <c r="E8" s="8"/>
    </row>
    <row r="9" spans="2:17">
      <c r="B9" s="7" t="s">
        <v>18</v>
      </c>
      <c r="C9" s="8"/>
      <c r="D9" s="8"/>
      <c r="E9" s="8"/>
    </row>
    <row r="10" spans="2:17">
      <c r="B10" s="6" t="s">
        <v>19</v>
      </c>
      <c r="C10" s="8"/>
      <c r="D10" s="8"/>
      <c r="E10" s="8"/>
    </row>
    <row r="11" spans="2:17">
      <c r="B11" s="6" t="s">
        <v>20</v>
      </c>
      <c r="C11" s="8"/>
      <c r="D11" s="8"/>
      <c r="E11" s="8"/>
    </row>
    <row r="12" spans="2:17">
      <c r="B12" s="6"/>
      <c r="C12" s="8"/>
      <c r="D12" s="8"/>
      <c r="E12" s="8"/>
      <c r="Q12" s="9"/>
    </row>
    <row r="13" spans="2:17">
      <c r="B13" s="10" t="s">
        <v>21</v>
      </c>
      <c r="C13" s="8"/>
      <c r="D13" s="8"/>
      <c r="E13" s="8"/>
    </row>
    <row r="14" spans="2:17">
      <c r="B14" s="6"/>
      <c r="C14" s="8"/>
      <c r="D14" s="8"/>
      <c r="E14" s="8"/>
    </row>
    <row r="15" spans="2:17">
      <c r="B15" s="8"/>
      <c r="C15" s="8"/>
      <c r="D15" s="8"/>
      <c r="E15" s="8"/>
    </row>
    <row r="16" spans="2:17">
      <c r="B16" s="8"/>
      <c r="C16" s="8"/>
      <c r="D16" s="8"/>
      <c r="E16" s="8"/>
    </row>
    <row r="17" spans="2:12">
      <c r="B17" s="8"/>
      <c r="C17" s="8"/>
      <c r="D17" s="8"/>
      <c r="E17" s="8"/>
    </row>
    <row r="18" spans="2:12">
      <c r="B18" s="8"/>
      <c r="C18" s="8"/>
      <c r="D18" s="8"/>
      <c r="E18" s="8"/>
    </row>
    <row r="19" spans="2:12">
      <c r="B19" s="8"/>
      <c r="C19" s="8"/>
      <c r="D19" s="8"/>
      <c r="E19" s="8"/>
    </row>
    <row r="22" spans="2:12">
      <c r="B22" s="7" t="s">
        <v>22</v>
      </c>
      <c r="D22" s="11"/>
      <c r="E22" s="11"/>
      <c r="F22" s="11"/>
      <c r="G22" s="11"/>
      <c r="H22" s="11"/>
      <c r="I22" s="11"/>
      <c r="J22" s="11"/>
      <c r="K22" s="11"/>
      <c r="L22" s="11"/>
    </row>
    <row r="23" spans="2:12">
      <c r="B23" s="12" t="s">
        <v>14</v>
      </c>
      <c r="C23" s="13">
        <v>0.25</v>
      </c>
      <c r="D23" s="13">
        <v>0.29166666666666702</v>
      </c>
      <c r="E23" s="13">
        <v>0.33333333333333298</v>
      </c>
      <c r="F23" s="13">
        <v>0.375</v>
      </c>
      <c r="G23" s="13">
        <v>0.41666666666666702</v>
      </c>
      <c r="H23" s="13">
        <v>0.45833333333333298</v>
      </c>
      <c r="I23" s="13">
        <v>0.5</v>
      </c>
      <c r="J23" s="13">
        <v>0.54166666666666696</v>
      </c>
      <c r="K23" s="13">
        <v>0.58333333333333304</v>
      </c>
      <c r="L23" s="13">
        <v>0.625</v>
      </c>
    </row>
    <row r="24" spans="2:12">
      <c r="B24" s="14" t="s">
        <v>23</v>
      </c>
      <c r="C24" s="15">
        <v>125</v>
      </c>
      <c r="D24" s="15">
        <v>281</v>
      </c>
      <c r="E24" s="15">
        <v>1541</v>
      </c>
      <c r="F24" s="15">
        <v>854</v>
      </c>
      <c r="G24" s="15">
        <v>346</v>
      </c>
      <c r="H24" s="15">
        <v>295</v>
      </c>
      <c r="I24" s="15">
        <v>164</v>
      </c>
      <c r="J24" s="15">
        <v>189</v>
      </c>
      <c r="K24" s="15">
        <v>267</v>
      </c>
      <c r="L24" s="15">
        <v>449</v>
      </c>
    </row>
    <row r="25" spans="2:12">
      <c r="B25" s="16" t="s">
        <v>24</v>
      </c>
      <c r="C25" s="17">
        <v>110</v>
      </c>
      <c r="D25" s="17">
        <v>245</v>
      </c>
      <c r="E25" s="17">
        <v>1290</v>
      </c>
      <c r="F25" s="17">
        <v>312</v>
      </c>
      <c r="G25" s="17">
        <v>85</v>
      </c>
      <c r="H25" s="17">
        <v>112</v>
      </c>
      <c r="I25" s="17">
        <v>70</v>
      </c>
      <c r="J25" s="17">
        <v>65</v>
      </c>
      <c r="K25" s="17">
        <v>137</v>
      </c>
      <c r="L25" s="17">
        <v>251</v>
      </c>
    </row>
    <row r="26" spans="2:12">
      <c r="B26" s="18" t="s">
        <v>25</v>
      </c>
      <c r="C26" s="19">
        <v>-15</v>
      </c>
      <c r="D26" s="19">
        <v>-36</v>
      </c>
      <c r="E26" s="19">
        <v>-251</v>
      </c>
      <c r="F26" s="19">
        <v>-542</v>
      </c>
      <c r="G26" s="19">
        <v>-261</v>
      </c>
      <c r="H26" s="19">
        <v>-183</v>
      </c>
      <c r="I26" s="19">
        <v>-94</v>
      </c>
      <c r="J26" s="19">
        <v>-124</v>
      </c>
      <c r="K26" s="19">
        <v>-130</v>
      </c>
      <c r="L26" s="19">
        <v>-198</v>
      </c>
    </row>
    <row r="28" spans="2:12">
      <c r="B28" s="8" t="s">
        <v>26</v>
      </c>
    </row>
    <row r="29" spans="2:12">
      <c r="B29" s="8" t="s">
        <v>27</v>
      </c>
    </row>
    <row r="30" spans="2:12">
      <c r="B30" s="1" t="s">
        <v>28</v>
      </c>
    </row>
    <row r="31" spans="2:12">
      <c r="B31" s="8" t="s">
        <v>29</v>
      </c>
    </row>
    <row r="32" spans="2:12">
      <c r="B32" s="8" t="s">
        <v>30</v>
      </c>
    </row>
    <row r="33" spans="2:2">
      <c r="B33" s="8" t="s">
        <v>31</v>
      </c>
    </row>
    <row r="35" spans="2:2">
      <c r="B35" s="1" t="s">
        <v>32</v>
      </c>
    </row>
    <row r="36" spans="2:2">
      <c r="B36" s="1" t="s">
        <v>33</v>
      </c>
    </row>
    <row r="41" spans="2:2">
      <c r="B41" s="1" t="s">
        <v>34</v>
      </c>
    </row>
    <row r="42" spans="2:2">
      <c r="B42" s="1" t="s">
        <v>35</v>
      </c>
    </row>
    <row r="58" spans="2:12" ht="14.25" thickBot="1">
      <c r="B58" s="1" t="s">
        <v>36</v>
      </c>
    </row>
    <row r="59" spans="2:12">
      <c r="B59" s="20" t="s">
        <v>37</v>
      </c>
      <c r="C59" s="21" t="s">
        <v>38</v>
      </c>
      <c r="D59" s="22"/>
      <c r="E59" s="23" t="s">
        <v>39</v>
      </c>
      <c r="F59" s="24"/>
      <c r="G59" s="23" t="s">
        <v>40</v>
      </c>
      <c r="H59" s="24"/>
      <c r="I59" s="23" t="s">
        <v>41</v>
      </c>
      <c r="J59" s="24"/>
      <c r="K59" s="23" t="s">
        <v>42</v>
      </c>
      <c r="L59" s="24"/>
    </row>
    <row r="60" spans="2:12">
      <c r="B60" s="25"/>
      <c r="C60" s="26" t="s">
        <v>43</v>
      </c>
      <c r="D60" s="27" t="s">
        <v>44</v>
      </c>
      <c r="E60" s="28" t="s">
        <v>43</v>
      </c>
      <c r="F60" s="29" t="s">
        <v>44</v>
      </c>
      <c r="G60" s="28" t="s">
        <v>43</v>
      </c>
      <c r="H60" s="29" t="s">
        <v>44</v>
      </c>
      <c r="I60" s="28" t="s">
        <v>43</v>
      </c>
      <c r="J60" s="29" t="s">
        <v>44</v>
      </c>
      <c r="K60" s="28" t="s">
        <v>43</v>
      </c>
      <c r="L60" s="29" t="s">
        <v>44</v>
      </c>
    </row>
    <row r="61" spans="2:12">
      <c r="B61" s="30" t="s">
        <v>45</v>
      </c>
      <c r="C61" s="31">
        <f t="shared" ref="C61:D66" si="0">E61+G61+I61+K61</f>
        <v>653</v>
      </c>
      <c r="D61" s="32">
        <f t="shared" si="0"/>
        <v>371</v>
      </c>
      <c r="E61" s="33">
        <v>155</v>
      </c>
      <c r="F61" s="34">
        <v>91</v>
      </c>
      <c r="G61" s="35">
        <v>168</v>
      </c>
      <c r="H61" s="36">
        <v>106</v>
      </c>
      <c r="I61" s="36">
        <v>170</v>
      </c>
      <c r="J61" s="37">
        <v>85</v>
      </c>
      <c r="K61" s="33">
        <v>160</v>
      </c>
      <c r="L61" s="34">
        <v>89</v>
      </c>
    </row>
    <row r="62" spans="2:12">
      <c r="B62" s="38" t="s">
        <v>46</v>
      </c>
      <c r="C62" s="39">
        <f t="shared" si="0"/>
        <v>374</v>
      </c>
      <c r="D62" s="40">
        <f t="shared" si="0"/>
        <v>250</v>
      </c>
      <c r="E62" s="41">
        <v>87</v>
      </c>
      <c r="F62" s="42">
        <v>70</v>
      </c>
      <c r="G62" s="43">
        <v>90</v>
      </c>
      <c r="H62" s="44">
        <v>72</v>
      </c>
      <c r="I62" s="44">
        <v>87</v>
      </c>
      <c r="J62" s="45">
        <v>50</v>
      </c>
      <c r="K62" s="41">
        <v>110</v>
      </c>
      <c r="L62" s="42">
        <v>58</v>
      </c>
    </row>
    <row r="63" spans="2:12">
      <c r="B63" s="30" t="s">
        <v>47</v>
      </c>
      <c r="C63" s="31">
        <f t="shared" si="0"/>
        <v>668</v>
      </c>
      <c r="D63" s="32">
        <f t="shared" si="0"/>
        <v>386</v>
      </c>
      <c r="E63" s="33">
        <v>64</v>
      </c>
      <c r="F63" s="34">
        <v>34</v>
      </c>
      <c r="G63" s="35">
        <v>142</v>
      </c>
      <c r="H63" s="36">
        <v>83</v>
      </c>
      <c r="I63" s="36">
        <v>205</v>
      </c>
      <c r="J63" s="37">
        <v>132</v>
      </c>
      <c r="K63" s="33">
        <v>257</v>
      </c>
      <c r="L63" s="34">
        <v>137</v>
      </c>
    </row>
    <row r="64" spans="2:12">
      <c r="B64" s="38" t="s">
        <v>48</v>
      </c>
      <c r="C64" s="39">
        <f t="shared" si="0"/>
        <v>642</v>
      </c>
      <c r="D64" s="40">
        <f t="shared" si="0"/>
        <v>396</v>
      </c>
      <c r="E64" s="41">
        <v>180</v>
      </c>
      <c r="F64" s="42">
        <v>119</v>
      </c>
      <c r="G64" s="43">
        <v>153</v>
      </c>
      <c r="H64" s="44">
        <v>87</v>
      </c>
      <c r="I64" s="44">
        <v>161</v>
      </c>
      <c r="J64" s="45">
        <v>109</v>
      </c>
      <c r="K64" s="41">
        <v>148</v>
      </c>
      <c r="L64" s="42">
        <v>81</v>
      </c>
    </row>
    <row r="65" spans="2:12">
      <c r="B65" s="30" t="s">
        <v>49</v>
      </c>
      <c r="C65" s="31">
        <f t="shared" si="0"/>
        <v>500</v>
      </c>
      <c r="D65" s="32">
        <f t="shared" si="0"/>
        <v>324</v>
      </c>
      <c r="E65" s="33">
        <v>115</v>
      </c>
      <c r="F65" s="34">
        <v>77</v>
      </c>
      <c r="G65" s="35">
        <v>117</v>
      </c>
      <c r="H65" s="36">
        <v>83</v>
      </c>
      <c r="I65" s="37">
        <v>128</v>
      </c>
      <c r="J65" s="37">
        <v>78</v>
      </c>
      <c r="K65" s="33">
        <v>140</v>
      </c>
      <c r="L65" s="34">
        <v>86</v>
      </c>
    </row>
    <row r="66" spans="2:12" ht="14.25" thickBot="1">
      <c r="B66" s="46" t="s">
        <v>50</v>
      </c>
      <c r="C66" s="47">
        <f t="shared" si="0"/>
        <v>508</v>
      </c>
      <c r="D66" s="48">
        <f t="shared" si="0"/>
        <v>299</v>
      </c>
      <c r="E66" s="49">
        <v>124</v>
      </c>
      <c r="F66" s="50">
        <v>63</v>
      </c>
      <c r="G66" s="51">
        <v>106</v>
      </c>
      <c r="H66" s="52">
        <v>73</v>
      </c>
      <c r="I66" s="53">
        <v>127</v>
      </c>
      <c r="J66" s="53">
        <v>83</v>
      </c>
      <c r="K66" s="49">
        <v>151</v>
      </c>
      <c r="L66" s="50">
        <v>80</v>
      </c>
    </row>
    <row r="89" spans="2:10">
      <c r="B89" s="1" t="s">
        <v>51</v>
      </c>
    </row>
    <row r="90" spans="2:10" ht="14.25" thickBot="1">
      <c r="J90" s="1" t="s">
        <v>52</v>
      </c>
    </row>
    <row r="91" spans="2:10" ht="14.25" thickBot="1">
      <c r="B91" s="54"/>
      <c r="C91" s="55" t="s">
        <v>7</v>
      </c>
      <c r="D91" s="56"/>
      <c r="E91" s="55" t="s">
        <v>8</v>
      </c>
      <c r="F91" s="56"/>
      <c r="G91" s="55" t="s">
        <v>9</v>
      </c>
      <c r="H91" s="56"/>
      <c r="J91" s="1" t="s">
        <v>53</v>
      </c>
    </row>
    <row r="92" spans="2:10" ht="14.25" thickBot="1">
      <c r="B92" s="57"/>
      <c r="C92" s="58" t="s">
        <v>54</v>
      </c>
      <c r="D92" s="59" t="s">
        <v>55</v>
      </c>
      <c r="E92" s="60" t="s">
        <v>54</v>
      </c>
      <c r="F92" s="59" t="s">
        <v>55</v>
      </c>
      <c r="G92" s="60" t="s">
        <v>54</v>
      </c>
      <c r="H92" s="59" t="s">
        <v>55</v>
      </c>
      <c r="J92" s="1" t="s">
        <v>56</v>
      </c>
    </row>
    <row r="93" spans="2:10">
      <c r="B93" s="61" t="s">
        <v>10</v>
      </c>
      <c r="C93" s="62">
        <v>5876</v>
      </c>
      <c r="D93" s="63">
        <v>773</v>
      </c>
      <c r="E93" s="62">
        <v>4355</v>
      </c>
      <c r="F93" s="64">
        <v>587</v>
      </c>
      <c r="G93" s="65">
        <v>7080</v>
      </c>
      <c r="H93" s="64">
        <v>1021</v>
      </c>
      <c r="J93" s="1" t="s">
        <v>57</v>
      </c>
    </row>
    <row r="94" spans="2:10">
      <c r="B94" s="66" t="s">
        <v>0</v>
      </c>
      <c r="C94" s="67">
        <v>6500</v>
      </c>
      <c r="D94" s="68">
        <v>724</v>
      </c>
      <c r="E94" s="67">
        <v>7893</v>
      </c>
      <c r="F94" s="69">
        <v>906</v>
      </c>
      <c r="G94" s="70">
        <v>10274</v>
      </c>
      <c r="H94" s="69">
        <v>1245</v>
      </c>
      <c r="J94" s="1" t="s">
        <v>58</v>
      </c>
    </row>
    <row r="95" spans="2:10">
      <c r="B95" s="66" t="s">
        <v>1</v>
      </c>
      <c r="C95" s="67">
        <v>6145</v>
      </c>
      <c r="D95" s="68">
        <v>891</v>
      </c>
      <c r="E95" s="67">
        <v>7669</v>
      </c>
      <c r="F95" s="69">
        <v>1042</v>
      </c>
      <c r="G95" s="70">
        <v>8145</v>
      </c>
      <c r="H95" s="69">
        <v>1120</v>
      </c>
      <c r="J95" s="1" t="s">
        <v>59</v>
      </c>
    </row>
    <row r="96" spans="2:10">
      <c r="B96" s="66" t="s">
        <v>11</v>
      </c>
      <c r="C96" s="67">
        <v>8521</v>
      </c>
      <c r="D96" s="68">
        <v>1172</v>
      </c>
      <c r="E96" s="67">
        <v>11994</v>
      </c>
      <c r="F96" s="69">
        <v>1577</v>
      </c>
      <c r="G96" s="70">
        <v>16075</v>
      </c>
      <c r="H96" s="69">
        <v>2023</v>
      </c>
      <c r="J96" s="1" t="s">
        <v>60</v>
      </c>
    </row>
    <row r="97" spans="2:10">
      <c r="B97" s="66" t="s">
        <v>2</v>
      </c>
      <c r="C97" s="67">
        <v>16040</v>
      </c>
      <c r="D97" s="68">
        <v>1920</v>
      </c>
      <c r="E97" s="67">
        <v>13041</v>
      </c>
      <c r="F97" s="69">
        <v>1660</v>
      </c>
      <c r="G97" s="70">
        <v>17100</v>
      </c>
      <c r="H97" s="69">
        <v>2273</v>
      </c>
      <c r="J97" s="1" t="s">
        <v>61</v>
      </c>
    </row>
    <row r="98" spans="2:10">
      <c r="B98" s="66" t="s">
        <v>3</v>
      </c>
      <c r="C98" s="67">
        <v>12025</v>
      </c>
      <c r="D98" s="68">
        <v>1493</v>
      </c>
      <c r="E98" s="67">
        <v>9414</v>
      </c>
      <c r="F98" s="69">
        <v>1067</v>
      </c>
      <c r="G98" s="70">
        <v>8282</v>
      </c>
      <c r="H98" s="69">
        <v>899</v>
      </c>
    </row>
    <row r="99" spans="2:10">
      <c r="B99" s="66" t="s">
        <v>4</v>
      </c>
      <c r="C99" s="67">
        <v>7598</v>
      </c>
      <c r="D99" s="68">
        <v>922</v>
      </c>
      <c r="E99" s="67">
        <v>9107</v>
      </c>
      <c r="F99" s="69">
        <v>1179</v>
      </c>
      <c r="G99" s="70">
        <v>6733</v>
      </c>
      <c r="H99" s="69">
        <v>774</v>
      </c>
    </row>
    <row r="100" spans="2:10">
      <c r="B100" s="66" t="s">
        <v>5</v>
      </c>
      <c r="C100" s="67">
        <v>6684</v>
      </c>
      <c r="D100" s="68">
        <v>818</v>
      </c>
      <c r="E100" s="67">
        <v>11297</v>
      </c>
      <c r="F100" s="69">
        <v>1470</v>
      </c>
      <c r="G100" s="70">
        <v>10894</v>
      </c>
      <c r="H100" s="69">
        <v>1322</v>
      </c>
    </row>
    <row r="101" spans="2:10" ht="14.25" thickBot="1">
      <c r="B101" s="71" t="s">
        <v>6</v>
      </c>
      <c r="C101" s="72">
        <v>12100</v>
      </c>
      <c r="D101" s="73">
        <v>1649</v>
      </c>
      <c r="E101" s="72">
        <v>8495</v>
      </c>
      <c r="F101" s="74">
        <v>1116</v>
      </c>
      <c r="G101" s="75">
        <v>9998</v>
      </c>
      <c r="H101" s="74">
        <v>1335</v>
      </c>
    </row>
    <row r="102" spans="2:10">
      <c r="G102" s="76" t="s">
        <v>62</v>
      </c>
    </row>
    <row r="103" spans="2:10">
      <c r="G103" s="76" t="s">
        <v>63</v>
      </c>
    </row>
  </sheetData>
  <mergeCells count="9">
    <mergeCell ref="C91:D91"/>
    <mergeCell ref="E91:F91"/>
    <mergeCell ref="G91:H91"/>
    <mergeCell ref="B59:B60"/>
    <mergeCell ref="C59:D59"/>
    <mergeCell ref="E59:F59"/>
    <mergeCell ref="G59:H59"/>
    <mergeCell ref="I59:J59"/>
    <mergeCell ref="K59:L59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I86"/>
  <sheetViews>
    <sheetView workbookViewId="0"/>
  </sheetViews>
  <sheetFormatPr defaultRowHeight="13.5"/>
  <cols>
    <col min="1" max="1" width="5.625" style="1" customWidth="1"/>
    <col min="2" max="26" width="6.625" style="1" customWidth="1"/>
    <col min="27" max="16384" width="9" style="1"/>
  </cols>
  <sheetData>
    <row r="2" spans="1:9" ht="14.25" thickBot="1">
      <c r="B2" s="1" t="s">
        <v>64</v>
      </c>
      <c r="I2" s="77" t="s">
        <v>65</v>
      </c>
    </row>
    <row r="3" spans="1:9" ht="14.25" thickBot="1">
      <c r="B3" s="78" t="s">
        <v>66</v>
      </c>
      <c r="C3" s="79" t="s">
        <v>67</v>
      </c>
      <c r="D3" s="78" t="s">
        <v>68</v>
      </c>
      <c r="E3" s="80" t="s">
        <v>69</v>
      </c>
      <c r="F3" s="80" t="s">
        <v>70</v>
      </c>
      <c r="G3" s="80" t="s">
        <v>71</v>
      </c>
      <c r="H3" s="81" t="s">
        <v>72</v>
      </c>
      <c r="I3" s="82" t="s">
        <v>38</v>
      </c>
    </row>
    <row r="4" spans="1:9" ht="14.25" thickTop="1">
      <c r="B4" s="83" t="s">
        <v>73</v>
      </c>
      <c r="C4" s="84" t="s">
        <v>74</v>
      </c>
      <c r="D4" s="85">
        <v>1052</v>
      </c>
      <c r="E4" s="86">
        <v>356</v>
      </c>
      <c r="F4" s="86">
        <v>871</v>
      </c>
      <c r="G4" s="86">
        <v>694</v>
      </c>
      <c r="H4" s="87">
        <v>865</v>
      </c>
      <c r="I4" s="88">
        <f>SUM(D4:H4)</f>
        <v>3838</v>
      </c>
    </row>
    <row r="5" spans="1:9">
      <c r="B5" s="89"/>
      <c r="C5" s="90" t="s">
        <v>75</v>
      </c>
      <c r="D5" s="91">
        <v>889</v>
      </c>
      <c r="E5" s="92">
        <v>766</v>
      </c>
      <c r="F5" s="92">
        <v>400</v>
      </c>
      <c r="G5" s="92">
        <v>813</v>
      </c>
      <c r="H5" s="93">
        <v>417</v>
      </c>
      <c r="I5" s="94">
        <f t="shared" ref="I5:I12" si="0">SUM(D5:H5)</f>
        <v>3285</v>
      </c>
    </row>
    <row r="6" spans="1:9">
      <c r="B6" s="95"/>
      <c r="C6" s="90" t="s">
        <v>76</v>
      </c>
      <c r="D6" s="91">
        <f>SUM(D4:D5)</f>
        <v>1941</v>
      </c>
      <c r="E6" s="92">
        <f>SUM(E4:E5)</f>
        <v>1122</v>
      </c>
      <c r="F6" s="92">
        <f>SUM(F4:F5)</f>
        <v>1271</v>
      </c>
      <c r="G6" s="92">
        <f>SUM(G4:G5)</f>
        <v>1507</v>
      </c>
      <c r="H6" s="93">
        <f>SUM(H4:H5)</f>
        <v>1282</v>
      </c>
      <c r="I6" s="94">
        <f t="shared" si="0"/>
        <v>7123</v>
      </c>
    </row>
    <row r="7" spans="1:9">
      <c r="B7" s="96" t="s">
        <v>77</v>
      </c>
      <c r="C7" s="90" t="s">
        <v>74</v>
      </c>
      <c r="D7" s="91">
        <v>766</v>
      </c>
      <c r="E7" s="92">
        <v>622</v>
      </c>
      <c r="F7" s="92">
        <v>314</v>
      </c>
      <c r="G7" s="92">
        <v>892</v>
      </c>
      <c r="H7" s="93">
        <v>328</v>
      </c>
      <c r="I7" s="94">
        <f t="shared" si="0"/>
        <v>2922</v>
      </c>
    </row>
    <row r="8" spans="1:9">
      <c r="B8" s="89"/>
      <c r="C8" s="90" t="s">
        <v>75</v>
      </c>
      <c r="D8" s="91">
        <v>847</v>
      </c>
      <c r="E8" s="92">
        <v>432</v>
      </c>
      <c r="F8" s="92">
        <v>993</v>
      </c>
      <c r="G8" s="92">
        <v>614</v>
      </c>
      <c r="H8" s="93">
        <v>737</v>
      </c>
      <c r="I8" s="94">
        <f t="shared" si="0"/>
        <v>3623</v>
      </c>
    </row>
    <row r="9" spans="1:9">
      <c r="B9" s="95"/>
      <c r="C9" s="90" t="s">
        <v>76</v>
      </c>
      <c r="D9" s="91">
        <f>SUM(D7:D8)</f>
        <v>1613</v>
      </c>
      <c r="E9" s="92">
        <f>SUM(E7:E8)</f>
        <v>1054</v>
      </c>
      <c r="F9" s="92">
        <f>SUM(F7:F8)</f>
        <v>1307</v>
      </c>
      <c r="G9" s="92">
        <f>SUM(G7:G8)</f>
        <v>1506</v>
      </c>
      <c r="H9" s="93">
        <f>SUM(H7:H8)</f>
        <v>1065</v>
      </c>
      <c r="I9" s="94">
        <f t="shared" si="0"/>
        <v>6545</v>
      </c>
    </row>
    <row r="10" spans="1:9">
      <c r="B10" s="96" t="s">
        <v>78</v>
      </c>
      <c r="C10" s="90" t="s">
        <v>74</v>
      </c>
      <c r="D10" s="91">
        <v>567</v>
      </c>
      <c r="E10" s="92">
        <v>475</v>
      </c>
      <c r="F10" s="92">
        <v>352</v>
      </c>
      <c r="G10" s="92">
        <v>760</v>
      </c>
      <c r="H10" s="93">
        <v>575</v>
      </c>
      <c r="I10" s="94">
        <f t="shared" si="0"/>
        <v>2729</v>
      </c>
    </row>
    <row r="11" spans="1:9">
      <c r="B11" s="89"/>
      <c r="C11" s="90" t="s">
        <v>75</v>
      </c>
      <c r="D11" s="91">
        <v>522</v>
      </c>
      <c r="E11" s="92">
        <v>752</v>
      </c>
      <c r="F11" s="92">
        <v>939</v>
      </c>
      <c r="G11" s="92">
        <v>566</v>
      </c>
      <c r="H11" s="93">
        <v>302</v>
      </c>
      <c r="I11" s="94">
        <f t="shared" si="0"/>
        <v>3081</v>
      </c>
    </row>
    <row r="12" spans="1:9" ht="14.25" thickBot="1">
      <c r="B12" s="97"/>
      <c r="C12" s="98" t="s">
        <v>76</v>
      </c>
      <c r="D12" s="99">
        <f>SUM(D10:D11)</f>
        <v>1089</v>
      </c>
      <c r="E12" s="100">
        <f>SUM(E10:E11)</f>
        <v>1227</v>
      </c>
      <c r="F12" s="100">
        <f>SUM(F10:F11)</f>
        <v>1291</v>
      </c>
      <c r="G12" s="100">
        <f>SUM(G10:G11)</f>
        <v>1326</v>
      </c>
      <c r="H12" s="101">
        <f>SUM(H10:H11)</f>
        <v>877</v>
      </c>
      <c r="I12" s="102">
        <f t="shared" si="0"/>
        <v>5810</v>
      </c>
    </row>
    <row r="13" spans="1:9">
      <c r="B13" s="103"/>
      <c r="C13" s="103"/>
      <c r="D13" s="104"/>
      <c r="E13" s="104"/>
      <c r="F13" s="104"/>
      <c r="G13" s="104"/>
      <c r="H13" s="104"/>
      <c r="I13" s="104"/>
    </row>
    <row r="14" spans="1:9">
      <c r="A14" s="1" t="s">
        <v>79</v>
      </c>
    </row>
    <row r="15" spans="1:9">
      <c r="B15" s="1" t="s">
        <v>80</v>
      </c>
    </row>
    <row r="16" spans="1:9">
      <c r="B16" s="105" t="s">
        <v>81</v>
      </c>
      <c r="C16" s="105"/>
      <c r="D16" s="105" t="s">
        <v>82</v>
      </c>
      <c r="E16" s="105"/>
      <c r="F16" s="105"/>
      <c r="G16" s="105"/>
      <c r="H16" s="105"/>
      <c r="I16" s="105"/>
    </row>
    <row r="17" spans="2:9">
      <c r="B17" s="105" t="s">
        <v>83</v>
      </c>
      <c r="C17" s="105"/>
      <c r="D17" s="105" t="s">
        <v>84</v>
      </c>
      <c r="E17" s="105"/>
      <c r="F17" s="105"/>
      <c r="G17" s="105"/>
      <c r="H17" s="105"/>
      <c r="I17" s="105"/>
    </row>
    <row r="18" spans="2:9">
      <c r="B18" s="105" t="s">
        <v>85</v>
      </c>
      <c r="C18" s="105"/>
      <c r="D18" s="105" t="s">
        <v>86</v>
      </c>
      <c r="E18" s="105"/>
      <c r="F18" s="105"/>
      <c r="G18" s="105"/>
      <c r="H18" s="105"/>
      <c r="I18" s="105"/>
    </row>
    <row r="19" spans="2:9">
      <c r="B19" s="105"/>
      <c r="C19" s="105"/>
      <c r="D19" s="106" t="s">
        <v>87</v>
      </c>
      <c r="E19" s="106"/>
      <c r="F19" s="106"/>
      <c r="G19" s="106"/>
      <c r="H19" s="106"/>
      <c r="I19" s="106"/>
    </row>
    <row r="20" spans="2:9">
      <c r="B20" s="105" t="s">
        <v>88</v>
      </c>
      <c r="C20" s="105"/>
      <c r="D20" s="106" t="s">
        <v>89</v>
      </c>
      <c r="E20" s="106"/>
      <c r="F20" s="106"/>
      <c r="G20" s="106"/>
      <c r="H20" s="106"/>
      <c r="I20" s="106"/>
    </row>
    <row r="21" spans="2:9">
      <c r="B21" s="106" t="s">
        <v>90</v>
      </c>
      <c r="C21" s="106"/>
      <c r="D21" s="106" t="s">
        <v>91</v>
      </c>
      <c r="E21" s="106"/>
      <c r="F21" s="106"/>
      <c r="G21" s="106"/>
      <c r="H21" s="106"/>
      <c r="I21" s="106"/>
    </row>
    <row r="22" spans="2:9">
      <c r="B22" s="106"/>
      <c r="C22" s="106"/>
      <c r="D22" s="106" t="s">
        <v>92</v>
      </c>
      <c r="E22" s="106"/>
      <c r="F22" s="106"/>
      <c r="G22" s="106"/>
      <c r="H22" s="106"/>
      <c r="I22" s="106"/>
    </row>
    <row r="23" spans="2:9">
      <c r="B23" s="105" t="s">
        <v>93</v>
      </c>
      <c r="C23" s="105"/>
      <c r="D23" s="105" t="s">
        <v>94</v>
      </c>
      <c r="E23" s="105"/>
      <c r="F23" s="105"/>
      <c r="G23" s="105"/>
      <c r="H23" s="105"/>
      <c r="I23" s="105"/>
    </row>
    <row r="24" spans="2:9">
      <c r="B24" s="105" t="s">
        <v>95</v>
      </c>
      <c r="C24" s="105"/>
      <c r="D24" s="105" t="s">
        <v>96</v>
      </c>
      <c r="E24" s="105"/>
      <c r="F24" s="105"/>
      <c r="G24" s="105"/>
      <c r="H24" s="105"/>
      <c r="I24" s="105"/>
    </row>
    <row r="25" spans="2:9">
      <c r="B25" s="105" t="s">
        <v>97</v>
      </c>
      <c r="C25" s="105"/>
      <c r="D25" s="105" t="s">
        <v>98</v>
      </c>
      <c r="E25" s="105"/>
      <c r="F25" s="105"/>
      <c r="G25" s="105"/>
      <c r="H25" s="105"/>
      <c r="I25" s="105"/>
    </row>
    <row r="43" spans="1:9">
      <c r="A43" s="1" t="s">
        <v>99</v>
      </c>
    </row>
    <row r="44" spans="1:9">
      <c r="B44" s="1" t="s">
        <v>80</v>
      </c>
    </row>
    <row r="45" spans="1:9">
      <c r="B45" s="105" t="s">
        <v>100</v>
      </c>
      <c r="C45" s="105"/>
      <c r="D45" s="105" t="s">
        <v>101</v>
      </c>
      <c r="E45" s="105"/>
      <c r="F45" s="105"/>
      <c r="G45" s="105"/>
      <c r="H45" s="105"/>
      <c r="I45" s="105"/>
    </row>
    <row r="46" spans="1:9">
      <c r="B46" s="105" t="s">
        <v>83</v>
      </c>
      <c r="C46" s="105"/>
      <c r="D46" s="105" t="s">
        <v>102</v>
      </c>
      <c r="E46" s="105"/>
      <c r="F46" s="105"/>
      <c r="G46" s="105"/>
      <c r="H46" s="105"/>
      <c r="I46" s="105"/>
    </row>
    <row r="47" spans="1:9">
      <c r="B47" s="105" t="s">
        <v>103</v>
      </c>
      <c r="C47" s="105"/>
      <c r="D47" s="105" t="s">
        <v>104</v>
      </c>
      <c r="E47" s="105"/>
      <c r="F47" s="105"/>
      <c r="G47" s="105"/>
      <c r="H47" s="105"/>
      <c r="I47" s="105"/>
    </row>
    <row r="48" spans="1:9">
      <c r="B48" s="105"/>
      <c r="C48" s="105"/>
      <c r="D48" s="107" t="s">
        <v>105</v>
      </c>
      <c r="E48" s="108"/>
      <c r="F48" s="108"/>
      <c r="G48" s="108"/>
      <c r="H48" s="108"/>
      <c r="I48" s="109"/>
    </row>
    <row r="49" spans="2:9">
      <c r="B49" s="105"/>
      <c r="C49" s="105"/>
      <c r="D49" s="106" t="s">
        <v>106</v>
      </c>
      <c r="E49" s="106"/>
      <c r="F49" s="106"/>
      <c r="G49" s="106"/>
      <c r="H49" s="106"/>
      <c r="I49" s="106"/>
    </row>
    <row r="50" spans="2:9">
      <c r="B50" s="105" t="s">
        <v>107</v>
      </c>
      <c r="C50" s="105"/>
      <c r="D50" s="106" t="s">
        <v>108</v>
      </c>
      <c r="E50" s="106"/>
      <c r="F50" s="106"/>
      <c r="G50" s="106"/>
      <c r="H50" s="106"/>
      <c r="I50" s="106"/>
    </row>
    <row r="51" spans="2:9">
      <c r="B51" s="105" t="s">
        <v>109</v>
      </c>
      <c r="C51" s="105"/>
      <c r="D51" s="105" t="s">
        <v>94</v>
      </c>
      <c r="E51" s="105"/>
      <c r="F51" s="105"/>
      <c r="G51" s="105"/>
      <c r="H51" s="105"/>
      <c r="I51" s="105"/>
    </row>
    <row r="52" spans="2:9">
      <c r="B52" s="105" t="s">
        <v>110</v>
      </c>
      <c r="C52" s="105"/>
      <c r="D52" s="105" t="s">
        <v>111</v>
      </c>
      <c r="E52" s="105"/>
      <c r="F52" s="105"/>
      <c r="G52" s="105"/>
      <c r="H52" s="105"/>
      <c r="I52" s="105"/>
    </row>
    <row r="53" spans="2:9">
      <c r="B53" s="105" t="s">
        <v>97</v>
      </c>
      <c r="C53" s="105"/>
      <c r="D53" s="106" t="s">
        <v>112</v>
      </c>
      <c r="E53" s="106"/>
      <c r="F53" s="106"/>
      <c r="G53" s="106"/>
      <c r="H53" s="106"/>
      <c r="I53" s="106"/>
    </row>
    <row r="54" spans="2:9">
      <c r="B54" s="105"/>
      <c r="C54" s="105"/>
      <c r="D54" s="106" t="s">
        <v>113</v>
      </c>
      <c r="E54" s="106"/>
      <c r="F54" s="106"/>
      <c r="G54" s="106"/>
      <c r="H54" s="106"/>
      <c r="I54" s="106"/>
    </row>
    <row r="55" spans="2:9">
      <c r="B55" s="105" t="s">
        <v>114</v>
      </c>
      <c r="C55" s="105"/>
      <c r="D55" s="105" t="s">
        <v>115</v>
      </c>
      <c r="E55" s="105"/>
      <c r="F55" s="105"/>
      <c r="G55" s="105"/>
      <c r="H55" s="105"/>
      <c r="I55" s="105"/>
    </row>
    <row r="56" spans="2:9">
      <c r="B56" s="106" t="s">
        <v>65</v>
      </c>
      <c r="C56" s="106"/>
      <c r="D56" s="106" t="s">
        <v>116</v>
      </c>
      <c r="E56" s="106"/>
      <c r="F56" s="106"/>
      <c r="G56" s="106"/>
      <c r="H56" s="106"/>
      <c r="I56" s="106"/>
    </row>
    <row r="75" spans="1:9">
      <c r="A75" s="1" t="s">
        <v>117</v>
      </c>
    </row>
    <row r="76" spans="1:9">
      <c r="B76" s="1" t="s">
        <v>80</v>
      </c>
    </row>
    <row r="77" spans="1:9">
      <c r="B77" s="110" t="s">
        <v>118</v>
      </c>
      <c r="C77" s="111"/>
      <c r="D77" s="105" t="s">
        <v>119</v>
      </c>
      <c r="E77" s="105"/>
      <c r="F77" s="105"/>
      <c r="G77" s="105"/>
      <c r="H77" s="105"/>
      <c r="I77" s="105"/>
    </row>
    <row r="78" spans="1:9">
      <c r="B78" s="112"/>
      <c r="C78" s="113"/>
      <c r="D78" s="107" t="s">
        <v>120</v>
      </c>
      <c r="E78" s="108"/>
      <c r="F78" s="108"/>
      <c r="G78" s="108"/>
      <c r="H78" s="108"/>
      <c r="I78" s="109"/>
    </row>
    <row r="79" spans="1:9">
      <c r="B79" s="105" t="s">
        <v>83</v>
      </c>
      <c r="C79" s="105"/>
      <c r="D79" s="105" t="s">
        <v>121</v>
      </c>
      <c r="E79" s="105"/>
      <c r="F79" s="105"/>
      <c r="G79" s="105"/>
      <c r="H79" s="105"/>
      <c r="I79" s="105"/>
    </row>
    <row r="80" spans="1:9">
      <c r="B80" s="110" t="s">
        <v>103</v>
      </c>
      <c r="C80" s="111"/>
      <c r="D80" s="105" t="s">
        <v>122</v>
      </c>
      <c r="E80" s="105"/>
      <c r="F80" s="105"/>
      <c r="G80" s="105"/>
      <c r="H80" s="105"/>
      <c r="I80" s="105"/>
    </row>
    <row r="81" spans="2:9">
      <c r="B81" s="112"/>
      <c r="C81" s="113"/>
      <c r="D81" s="107" t="s">
        <v>123</v>
      </c>
      <c r="E81" s="108"/>
      <c r="F81" s="108"/>
      <c r="G81" s="108"/>
      <c r="H81" s="108"/>
      <c r="I81" s="109"/>
    </row>
    <row r="82" spans="2:9">
      <c r="B82" s="105" t="s">
        <v>124</v>
      </c>
      <c r="C82" s="105"/>
      <c r="D82" s="106" t="s">
        <v>125</v>
      </c>
      <c r="E82" s="106"/>
      <c r="F82" s="106"/>
      <c r="G82" s="106"/>
      <c r="H82" s="106"/>
      <c r="I82" s="106"/>
    </row>
    <row r="83" spans="2:9">
      <c r="B83" s="105" t="s">
        <v>126</v>
      </c>
      <c r="C83" s="105"/>
      <c r="D83" s="105" t="s">
        <v>94</v>
      </c>
      <c r="E83" s="105"/>
      <c r="F83" s="105"/>
      <c r="G83" s="105"/>
      <c r="H83" s="105"/>
      <c r="I83" s="105"/>
    </row>
    <row r="84" spans="2:9">
      <c r="B84" s="105" t="s">
        <v>110</v>
      </c>
      <c r="C84" s="105"/>
      <c r="D84" s="105" t="s">
        <v>127</v>
      </c>
      <c r="E84" s="105"/>
      <c r="F84" s="105"/>
      <c r="G84" s="105"/>
      <c r="H84" s="105"/>
      <c r="I84" s="105"/>
    </row>
    <row r="85" spans="2:9">
      <c r="B85" s="107" t="s">
        <v>97</v>
      </c>
      <c r="C85" s="109"/>
      <c r="D85" s="106" t="s">
        <v>128</v>
      </c>
      <c r="E85" s="106"/>
      <c r="F85" s="106"/>
      <c r="G85" s="106"/>
      <c r="H85" s="106"/>
      <c r="I85" s="106"/>
    </row>
    <row r="86" spans="2:9">
      <c r="B86" s="105" t="s">
        <v>129</v>
      </c>
      <c r="C86" s="105"/>
      <c r="D86" s="105" t="s">
        <v>130</v>
      </c>
      <c r="E86" s="105"/>
      <c r="F86" s="105"/>
      <c r="G86" s="105"/>
      <c r="H86" s="105"/>
      <c r="I86" s="105"/>
    </row>
  </sheetData>
  <mergeCells count="60">
    <mergeCell ref="B85:C85"/>
    <mergeCell ref="D85:I85"/>
    <mergeCell ref="B86:C86"/>
    <mergeCell ref="D86:I86"/>
    <mergeCell ref="B82:C82"/>
    <mergeCell ref="D82:I82"/>
    <mergeCell ref="B83:C83"/>
    <mergeCell ref="D83:I83"/>
    <mergeCell ref="B84:C84"/>
    <mergeCell ref="D84:I84"/>
    <mergeCell ref="B77:C78"/>
    <mergeCell ref="D77:I77"/>
    <mergeCell ref="D78:I78"/>
    <mergeCell ref="B79:C79"/>
    <mergeCell ref="D79:I79"/>
    <mergeCell ref="B80:C81"/>
    <mergeCell ref="D80:I80"/>
    <mergeCell ref="D81:I81"/>
    <mergeCell ref="B53:C54"/>
    <mergeCell ref="D53:I53"/>
    <mergeCell ref="D54:I54"/>
    <mergeCell ref="B55:C55"/>
    <mergeCell ref="D55:I55"/>
    <mergeCell ref="B56:C56"/>
    <mergeCell ref="D56:I56"/>
    <mergeCell ref="B50:C50"/>
    <mergeCell ref="D50:I50"/>
    <mergeCell ref="B51:C51"/>
    <mergeCell ref="D51:I51"/>
    <mergeCell ref="B52:C52"/>
    <mergeCell ref="D52:I52"/>
    <mergeCell ref="B45:C45"/>
    <mergeCell ref="D45:I45"/>
    <mergeCell ref="B46:C46"/>
    <mergeCell ref="D46:I46"/>
    <mergeCell ref="B47:C49"/>
    <mergeCell ref="D47:I47"/>
    <mergeCell ref="D48:I48"/>
    <mergeCell ref="D49:I49"/>
    <mergeCell ref="B23:C23"/>
    <mergeCell ref="D23:I23"/>
    <mergeCell ref="B24:C24"/>
    <mergeCell ref="D24:I24"/>
    <mergeCell ref="B25:C25"/>
    <mergeCell ref="D25:I25"/>
    <mergeCell ref="B18:C19"/>
    <mergeCell ref="D18:I18"/>
    <mergeCell ref="D19:I19"/>
    <mergeCell ref="B20:C20"/>
    <mergeCell ref="D20:I20"/>
    <mergeCell ref="B21:C22"/>
    <mergeCell ref="D21:I21"/>
    <mergeCell ref="D22:I22"/>
    <mergeCell ref="B4:B6"/>
    <mergeCell ref="B7:B9"/>
    <mergeCell ref="B10:B12"/>
    <mergeCell ref="B16:C16"/>
    <mergeCell ref="D16:I16"/>
    <mergeCell ref="B17:C17"/>
    <mergeCell ref="D17:I1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4:K28"/>
  <sheetViews>
    <sheetView workbookViewId="0"/>
  </sheetViews>
  <sheetFormatPr defaultRowHeight="13.5"/>
  <cols>
    <col min="1" max="1" width="1.375" style="1" customWidth="1"/>
    <col min="2" max="2" width="22.625" style="1" customWidth="1"/>
    <col min="3" max="8" width="6.625" style="1" customWidth="1"/>
    <col min="9" max="9" width="2" style="1" customWidth="1"/>
    <col min="10" max="10" width="12.375" style="1" bestFit="1" customWidth="1"/>
    <col min="11" max="11" width="44.5" style="1" bestFit="1" customWidth="1"/>
    <col min="12" max="16384" width="9" style="1"/>
  </cols>
  <sheetData>
    <row r="4" spans="2:11" ht="15" customHeight="1" thickBot="1">
      <c r="B4" s="1" t="s">
        <v>131</v>
      </c>
      <c r="G4" s="114" t="s">
        <v>132</v>
      </c>
      <c r="H4" s="114"/>
    </row>
    <row r="5" spans="2:11" ht="15" customHeight="1">
      <c r="B5" s="115" t="s">
        <v>133</v>
      </c>
      <c r="C5" s="116" t="s">
        <v>134</v>
      </c>
      <c r="D5" s="116"/>
      <c r="E5" s="116" t="s">
        <v>135</v>
      </c>
      <c r="F5" s="116"/>
      <c r="G5" s="116" t="s">
        <v>136</v>
      </c>
      <c r="H5" s="117"/>
    </row>
    <row r="6" spans="2:11" ht="15" customHeight="1" thickBot="1">
      <c r="B6" s="118"/>
      <c r="C6" s="119" t="s">
        <v>137</v>
      </c>
      <c r="D6" s="119" t="s">
        <v>138</v>
      </c>
      <c r="E6" s="119" t="s">
        <v>137</v>
      </c>
      <c r="F6" s="119" t="s">
        <v>138</v>
      </c>
      <c r="G6" s="119" t="s">
        <v>137</v>
      </c>
      <c r="H6" s="120" t="s">
        <v>138</v>
      </c>
    </row>
    <row r="7" spans="2:11" ht="15" customHeight="1">
      <c r="B7" s="121" t="s">
        <v>139</v>
      </c>
      <c r="C7" s="122">
        <v>857</v>
      </c>
      <c r="D7" s="122">
        <v>858</v>
      </c>
      <c r="E7" s="122">
        <v>90</v>
      </c>
      <c r="F7" s="122">
        <v>90</v>
      </c>
      <c r="G7" s="122">
        <v>152</v>
      </c>
      <c r="H7" s="123">
        <v>176</v>
      </c>
    </row>
    <row r="8" spans="2:11" ht="15" customHeight="1">
      <c r="B8" s="124" t="s">
        <v>140</v>
      </c>
      <c r="C8" s="125">
        <v>299</v>
      </c>
      <c r="D8" s="125">
        <v>297</v>
      </c>
      <c r="E8" s="125">
        <v>298</v>
      </c>
      <c r="F8" s="125">
        <v>308</v>
      </c>
      <c r="G8" s="125">
        <v>295</v>
      </c>
      <c r="H8" s="126">
        <v>303</v>
      </c>
    </row>
    <row r="9" spans="2:11" ht="15" customHeight="1">
      <c r="B9" s="124" t="s">
        <v>141</v>
      </c>
      <c r="C9" s="125">
        <v>85</v>
      </c>
      <c r="D9" s="125">
        <v>86</v>
      </c>
      <c r="E9" s="125">
        <v>80</v>
      </c>
      <c r="F9" s="125">
        <v>81</v>
      </c>
      <c r="G9" s="125">
        <v>124</v>
      </c>
      <c r="H9" s="126">
        <v>101</v>
      </c>
    </row>
    <row r="10" spans="2:11" ht="15" customHeight="1">
      <c r="B10" s="124" t="s">
        <v>142</v>
      </c>
      <c r="C10" s="125">
        <v>805</v>
      </c>
      <c r="D10" s="125">
        <v>794</v>
      </c>
      <c r="E10" s="125">
        <v>729</v>
      </c>
      <c r="F10" s="125">
        <v>745</v>
      </c>
      <c r="G10" s="125">
        <v>334</v>
      </c>
      <c r="H10" s="126">
        <v>352</v>
      </c>
    </row>
    <row r="11" spans="2:11" ht="15" customHeight="1" thickBot="1">
      <c r="B11" s="127" t="s">
        <v>143</v>
      </c>
      <c r="C11" s="128">
        <v>161</v>
      </c>
      <c r="D11" s="128">
        <v>151</v>
      </c>
      <c r="E11" s="128">
        <v>158</v>
      </c>
      <c r="F11" s="128">
        <v>144</v>
      </c>
      <c r="G11" s="128">
        <v>114</v>
      </c>
      <c r="H11" s="129">
        <v>129</v>
      </c>
    </row>
    <row r="12" spans="2:11" ht="15" customHeight="1"/>
    <row r="14" spans="2:11">
      <c r="J14" s="130" t="s">
        <v>144</v>
      </c>
      <c r="K14" s="130"/>
    </row>
    <row r="15" spans="2:11" ht="14.25" thickBot="1">
      <c r="J15" s="131" t="s">
        <v>145</v>
      </c>
      <c r="K15" s="131"/>
    </row>
    <row r="16" spans="2:11">
      <c r="J16" s="132" t="s">
        <v>146</v>
      </c>
      <c r="K16" s="133" t="s">
        <v>147</v>
      </c>
    </row>
    <row r="17" spans="10:11">
      <c r="J17" s="134" t="s">
        <v>148</v>
      </c>
      <c r="K17" s="135" t="s">
        <v>149</v>
      </c>
    </row>
    <row r="18" spans="10:11">
      <c r="J18" s="134" t="s">
        <v>150</v>
      </c>
      <c r="K18" s="135" t="s">
        <v>151</v>
      </c>
    </row>
    <row r="19" spans="10:11">
      <c r="J19" s="134" t="s">
        <v>152</v>
      </c>
      <c r="K19" s="135" t="s">
        <v>153</v>
      </c>
    </row>
    <row r="20" spans="10:11">
      <c r="J20" s="136" t="s">
        <v>154</v>
      </c>
      <c r="K20" s="135" t="s">
        <v>155</v>
      </c>
    </row>
    <row r="21" spans="10:11">
      <c r="J21" s="136"/>
      <c r="K21" s="135" t="s">
        <v>156</v>
      </c>
    </row>
    <row r="22" spans="10:11">
      <c r="J22" s="136"/>
      <c r="K22" s="135" t="s">
        <v>157</v>
      </c>
    </row>
    <row r="23" spans="10:11">
      <c r="J23" s="134" t="s">
        <v>83</v>
      </c>
      <c r="K23" s="135" t="s">
        <v>158</v>
      </c>
    </row>
    <row r="24" spans="10:11">
      <c r="J24" s="136" t="s">
        <v>159</v>
      </c>
      <c r="K24" s="135" t="s">
        <v>160</v>
      </c>
    </row>
    <row r="25" spans="10:11">
      <c r="J25" s="136"/>
      <c r="K25" s="135" t="s">
        <v>161</v>
      </c>
    </row>
    <row r="26" spans="10:11">
      <c r="J26" s="137" t="s">
        <v>162</v>
      </c>
      <c r="K26" s="138" t="s">
        <v>163</v>
      </c>
    </row>
    <row r="27" spans="10:11">
      <c r="J27" s="134" t="s">
        <v>164</v>
      </c>
      <c r="K27" s="135" t="s">
        <v>165</v>
      </c>
    </row>
    <row r="28" spans="10:11" ht="14.25" thickBot="1">
      <c r="J28" s="139" t="s">
        <v>166</v>
      </c>
      <c r="K28" s="140" t="s">
        <v>167</v>
      </c>
    </row>
  </sheetData>
  <mergeCells count="9">
    <mergeCell ref="J15:K15"/>
    <mergeCell ref="J20:J22"/>
    <mergeCell ref="J24:J25"/>
    <mergeCell ref="G4:H4"/>
    <mergeCell ref="B5:B6"/>
    <mergeCell ref="C5:D5"/>
    <mergeCell ref="E5:F5"/>
    <mergeCell ref="G5:H5"/>
    <mergeCell ref="J14:K1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T133"/>
  <sheetViews>
    <sheetView workbookViewId="0"/>
  </sheetViews>
  <sheetFormatPr defaultRowHeight="13.5"/>
  <cols>
    <col min="1" max="1" width="6.5" style="1" bestFit="1" customWidth="1"/>
    <col min="2" max="12" width="8.625" style="1" customWidth="1"/>
    <col min="13" max="16384" width="9" style="1"/>
  </cols>
  <sheetData>
    <row r="2" spans="1:20">
      <c r="A2" s="1" t="s">
        <v>173</v>
      </c>
      <c r="B2" s="1" t="s">
        <v>144</v>
      </c>
    </row>
    <row r="3" spans="1:20" ht="14.25" thickBot="1">
      <c r="B3" s="141" t="s">
        <v>145</v>
      </c>
    </row>
    <row r="4" spans="1:20" ht="14.25" thickBot="1">
      <c r="B4" s="169"/>
      <c r="C4" s="170" t="s">
        <v>184</v>
      </c>
      <c r="D4" s="170" t="s">
        <v>11</v>
      </c>
      <c r="E4" s="170" t="s">
        <v>185</v>
      </c>
      <c r="F4" s="170" t="s">
        <v>186</v>
      </c>
      <c r="G4" s="170" t="s">
        <v>187</v>
      </c>
      <c r="H4" s="171" t="s">
        <v>188</v>
      </c>
      <c r="I4" s="169" t="s">
        <v>168</v>
      </c>
      <c r="J4" s="172" t="s">
        <v>169</v>
      </c>
      <c r="K4" s="173" t="s">
        <v>189</v>
      </c>
    </row>
    <row r="5" spans="1:20">
      <c r="B5" s="174" t="s">
        <v>190</v>
      </c>
      <c r="C5" s="175">
        <v>71</v>
      </c>
      <c r="D5" s="175">
        <v>68</v>
      </c>
      <c r="E5" s="175">
        <v>60</v>
      </c>
      <c r="F5" s="175">
        <v>69</v>
      </c>
      <c r="G5" s="175">
        <v>78</v>
      </c>
      <c r="H5" s="176">
        <v>93</v>
      </c>
      <c r="I5" s="174">
        <f t="shared" ref="I5:I12" si="0">MAX(C5:H5)</f>
        <v>93</v>
      </c>
      <c r="J5" s="177">
        <f t="shared" ref="J5:J12" si="1">MIN(C5:H5)</f>
        <v>60</v>
      </c>
      <c r="K5" s="178">
        <f t="shared" ref="K5:K12" si="2">AVERAGE(C5:H5)</f>
        <v>73.166666666666671</v>
      </c>
    </row>
    <row r="6" spans="1:20">
      <c r="B6" s="179" t="s">
        <v>191</v>
      </c>
      <c r="C6" s="180">
        <v>64</v>
      </c>
      <c r="D6" s="180">
        <v>71</v>
      </c>
      <c r="E6" s="180">
        <v>57</v>
      </c>
      <c r="F6" s="180">
        <v>75</v>
      </c>
      <c r="G6" s="180">
        <v>84</v>
      </c>
      <c r="H6" s="181">
        <v>87</v>
      </c>
      <c r="I6" s="179">
        <f t="shared" si="0"/>
        <v>87</v>
      </c>
      <c r="J6" s="182">
        <f t="shared" si="1"/>
        <v>57</v>
      </c>
      <c r="K6" s="183">
        <f t="shared" si="2"/>
        <v>73</v>
      </c>
    </row>
    <row r="7" spans="1:20">
      <c r="B7" s="179" t="s">
        <v>192</v>
      </c>
      <c r="C7" s="180">
        <v>88</v>
      </c>
      <c r="D7" s="180">
        <v>65</v>
      </c>
      <c r="E7" s="180">
        <v>91</v>
      </c>
      <c r="F7" s="180">
        <v>85</v>
      </c>
      <c r="G7" s="180">
        <v>93</v>
      </c>
      <c r="H7" s="181">
        <v>100</v>
      </c>
      <c r="I7" s="179">
        <f t="shared" si="0"/>
        <v>100</v>
      </c>
      <c r="J7" s="182">
        <f t="shared" si="1"/>
        <v>65</v>
      </c>
      <c r="K7" s="183">
        <f t="shared" si="2"/>
        <v>87</v>
      </c>
    </row>
    <row r="8" spans="1:20">
      <c r="B8" s="179" t="s">
        <v>193</v>
      </c>
      <c r="C8" s="180">
        <v>65</v>
      </c>
      <c r="D8" s="180">
        <v>74</v>
      </c>
      <c r="E8" s="180">
        <v>73</v>
      </c>
      <c r="F8" s="180">
        <v>68</v>
      </c>
      <c r="G8" s="180">
        <v>77</v>
      </c>
      <c r="H8" s="181">
        <v>81</v>
      </c>
      <c r="I8" s="179">
        <f t="shared" si="0"/>
        <v>81</v>
      </c>
      <c r="J8" s="182">
        <f t="shared" si="1"/>
        <v>65</v>
      </c>
      <c r="K8" s="183">
        <f t="shared" si="2"/>
        <v>73</v>
      </c>
    </row>
    <row r="9" spans="1:20">
      <c r="B9" s="179" t="s">
        <v>194</v>
      </c>
      <c r="C9" s="180">
        <v>84</v>
      </c>
      <c r="D9" s="180">
        <v>80</v>
      </c>
      <c r="E9" s="180">
        <v>100</v>
      </c>
      <c r="F9" s="180">
        <v>95</v>
      </c>
      <c r="G9" s="180">
        <v>89</v>
      </c>
      <c r="H9" s="181">
        <v>96</v>
      </c>
      <c r="I9" s="179">
        <f t="shared" si="0"/>
        <v>100</v>
      </c>
      <c r="J9" s="182">
        <f t="shared" si="1"/>
        <v>80</v>
      </c>
      <c r="K9" s="183">
        <f t="shared" si="2"/>
        <v>90.666666666666671</v>
      </c>
    </row>
    <row r="10" spans="1:20">
      <c r="B10" s="179" t="s">
        <v>195</v>
      </c>
      <c r="C10" s="180">
        <v>85</v>
      </c>
      <c r="D10" s="180">
        <v>72</v>
      </c>
      <c r="E10" s="180">
        <v>68</v>
      </c>
      <c r="F10" s="180">
        <v>65</v>
      </c>
      <c r="G10" s="180">
        <v>61</v>
      </c>
      <c r="H10" s="181">
        <v>60</v>
      </c>
      <c r="I10" s="179">
        <f t="shared" si="0"/>
        <v>85</v>
      </c>
      <c r="J10" s="182">
        <f t="shared" si="1"/>
        <v>60</v>
      </c>
      <c r="K10" s="183">
        <f t="shared" si="2"/>
        <v>68.5</v>
      </c>
    </row>
    <row r="11" spans="1:20">
      <c r="B11" s="179" t="s">
        <v>196</v>
      </c>
      <c r="C11" s="180">
        <v>51</v>
      </c>
      <c r="D11" s="180">
        <v>48</v>
      </c>
      <c r="E11" s="180">
        <v>39</v>
      </c>
      <c r="F11" s="180">
        <v>34</v>
      </c>
      <c r="G11" s="180">
        <v>30</v>
      </c>
      <c r="H11" s="181">
        <v>45</v>
      </c>
      <c r="I11" s="179">
        <f t="shared" si="0"/>
        <v>51</v>
      </c>
      <c r="J11" s="182">
        <f t="shared" si="1"/>
        <v>30</v>
      </c>
      <c r="K11" s="183">
        <f t="shared" si="2"/>
        <v>41.166666666666664</v>
      </c>
    </row>
    <row r="12" spans="1:20" ht="14.25" thickBot="1">
      <c r="B12" s="152" t="s">
        <v>197</v>
      </c>
      <c r="C12" s="153">
        <v>63</v>
      </c>
      <c r="D12" s="153">
        <v>68</v>
      </c>
      <c r="E12" s="153">
        <v>65</v>
      </c>
      <c r="F12" s="153">
        <v>69</v>
      </c>
      <c r="G12" s="153">
        <v>60</v>
      </c>
      <c r="H12" s="184">
        <v>66</v>
      </c>
      <c r="I12" s="152">
        <f t="shared" si="0"/>
        <v>69</v>
      </c>
      <c r="J12" s="185">
        <f t="shared" si="1"/>
        <v>60</v>
      </c>
      <c r="K12" s="186">
        <f t="shared" si="2"/>
        <v>65.166666666666671</v>
      </c>
    </row>
    <row r="14" spans="1:20">
      <c r="J14" s="1" t="s">
        <v>144</v>
      </c>
    </row>
    <row r="15" spans="1:20" ht="14.25" thickBot="1">
      <c r="J15" s="141" t="s">
        <v>145</v>
      </c>
      <c r="K15" s="141"/>
    </row>
    <row r="16" spans="1:20">
      <c r="J16" s="142" t="s">
        <v>146</v>
      </c>
      <c r="K16" s="143"/>
      <c r="L16" s="143" t="s">
        <v>170</v>
      </c>
      <c r="M16" s="143"/>
      <c r="N16" s="143"/>
      <c r="O16" s="143"/>
      <c r="P16" s="143"/>
      <c r="Q16" s="143"/>
      <c r="R16" s="143"/>
      <c r="S16" s="143"/>
      <c r="T16" s="144"/>
    </row>
    <row r="17" spans="10:20">
      <c r="J17" s="136" t="s">
        <v>171</v>
      </c>
      <c r="K17" s="105"/>
      <c r="L17" s="105" t="s">
        <v>198</v>
      </c>
      <c r="M17" s="105"/>
      <c r="N17" s="105"/>
      <c r="O17" s="105"/>
      <c r="P17" s="105"/>
      <c r="Q17" s="105"/>
      <c r="R17" s="105"/>
      <c r="S17" s="105"/>
      <c r="T17" s="145"/>
    </row>
    <row r="18" spans="10:20">
      <c r="J18" s="136" t="s">
        <v>172</v>
      </c>
      <c r="K18" s="105"/>
      <c r="L18" s="105" t="s">
        <v>199</v>
      </c>
      <c r="M18" s="105"/>
      <c r="N18" s="105"/>
      <c r="O18" s="105"/>
      <c r="P18" s="105"/>
      <c r="Q18" s="105"/>
      <c r="R18" s="105"/>
      <c r="S18" s="105"/>
      <c r="T18" s="145"/>
    </row>
    <row r="19" spans="10:20">
      <c r="J19" s="136" t="s">
        <v>154</v>
      </c>
      <c r="K19" s="105"/>
      <c r="L19" s="105" t="s">
        <v>200</v>
      </c>
      <c r="M19" s="105"/>
      <c r="N19" s="105"/>
      <c r="O19" s="105"/>
      <c r="P19" s="105"/>
      <c r="Q19" s="105"/>
      <c r="R19" s="105"/>
      <c r="S19" s="105"/>
      <c r="T19" s="145"/>
    </row>
    <row r="20" spans="10:20">
      <c r="J20" s="136" t="s">
        <v>201</v>
      </c>
      <c r="K20" s="105"/>
      <c r="L20" s="105" t="s">
        <v>202</v>
      </c>
      <c r="M20" s="105"/>
      <c r="N20" s="105"/>
      <c r="O20" s="105"/>
      <c r="P20" s="105"/>
      <c r="Q20" s="105"/>
      <c r="R20" s="105"/>
      <c r="S20" s="105"/>
      <c r="T20" s="145"/>
    </row>
    <row r="21" spans="10:20">
      <c r="J21" s="136" t="s">
        <v>83</v>
      </c>
      <c r="K21" s="105"/>
      <c r="L21" s="105" t="s">
        <v>203</v>
      </c>
      <c r="M21" s="105"/>
      <c r="N21" s="105"/>
      <c r="O21" s="105"/>
      <c r="P21" s="105"/>
      <c r="Q21" s="105"/>
      <c r="R21" s="105"/>
      <c r="S21" s="105"/>
      <c r="T21" s="145"/>
    </row>
    <row r="22" spans="10:20" ht="14.25" thickBot="1">
      <c r="J22" s="146" t="s">
        <v>166</v>
      </c>
      <c r="K22" s="147"/>
      <c r="L22" s="147" t="s">
        <v>204</v>
      </c>
      <c r="M22" s="147"/>
      <c r="N22" s="147"/>
      <c r="O22" s="147"/>
      <c r="P22" s="147"/>
      <c r="Q22" s="147"/>
      <c r="R22" s="147"/>
      <c r="S22" s="147"/>
      <c r="T22" s="148"/>
    </row>
    <row r="58" spans="1:15">
      <c r="A58" s="1" t="s">
        <v>182</v>
      </c>
      <c r="B58" s="1" t="s">
        <v>205</v>
      </c>
    </row>
    <row r="59" spans="1:15" ht="14.25" thickBot="1">
      <c r="B59" s="1" t="s">
        <v>145</v>
      </c>
    </row>
    <row r="60" spans="1:15">
      <c r="H60" s="142" t="s">
        <v>146</v>
      </c>
      <c r="I60" s="143"/>
      <c r="J60" s="162" t="s">
        <v>206</v>
      </c>
      <c r="K60" s="163"/>
      <c r="L60" s="163"/>
      <c r="M60" s="163"/>
      <c r="N60" s="163"/>
      <c r="O60" s="164"/>
    </row>
    <row r="61" spans="1:15">
      <c r="H61" s="136" t="s">
        <v>148</v>
      </c>
      <c r="I61" s="105"/>
      <c r="J61" s="107" t="s">
        <v>207</v>
      </c>
      <c r="K61" s="108"/>
      <c r="L61" s="108"/>
      <c r="M61" s="108"/>
      <c r="N61" s="108"/>
      <c r="O61" s="165"/>
    </row>
    <row r="62" spans="1:15">
      <c r="H62" s="136" t="s">
        <v>183</v>
      </c>
      <c r="I62" s="105"/>
      <c r="J62" s="107" t="s">
        <v>208</v>
      </c>
      <c r="K62" s="108"/>
      <c r="L62" s="108"/>
      <c r="M62" s="108"/>
      <c r="N62" s="108"/>
      <c r="O62" s="165"/>
    </row>
    <row r="63" spans="1:15">
      <c r="H63" s="136" t="s">
        <v>209</v>
      </c>
      <c r="I63" s="105"/>
      <c r="J63" s="107" t="s">
        <v>210</v>
      </c>
      <c r="K63" s="108"/>
      <c r="L63" s="108"/>
      <c r="M63" s="108"/>
      <c r="N63" s="108"/>
      <c r="O63" s="165"/>
    </row>
    <row r="64" spans="1:15">
      <c r="H64" s="136" t="s">
        <v>152</v>
      </c>
      <c r="I64" s="105"/>
      <c r="J64" s="107" t="s">
        <v>211</v>
      </c>
      <c r="K64" s="108"/>
      <c r="L64" s="108"/>
      <c r="M64" s="108"/>
      <c r="N64" s="108"/>
      <c r="O64" s="165"/>
    </row>
    <row r="65" spans="8:15">
      <c r="H65" s="136" t="s">
        <v>212</v>
      </c>
      <c r="I65" s="105"/>
      <c r="J65" s="107" t="s">
        <v>213</v>
      </c>
      <c r="K65" s="108"/>
      <c r="L65" s="108"/>
      <c r="M65" s="108"/>
      <c r="N65" s="108"/>
      <c r="O65" s="165"/>
    </row>
    <row r="66" spans="8:15">
      <c r="H66" s="136" t="s">
        <v>83</v>
      </c>
      <c r="I66" s="105"/>
      <c r="J66" s="107" t="s">
        <v>214</v>
      </c>
      <c r="K66" s="108"/>
      <c r="L66" s="108"/>
      <c r="M66" s="108"/>
      <c r="N66" s="108"/>
      <c r="O66" s="165"/>
    </row>
    <row r="67" spans="8:15" ht="14.25" thickBot="1">
      <c r="H67" s="187" t="s">
        <v>166</v>
      </c>
      <c r="I67" s="188"/>
      <c r="J67" s="166" t="s">
        <v>215</v>
      </c>
      <c r="K67" s="167"/>
      <c r="L67" s="167"/>
      <c r="M67" s="167"/>
      <c r="N67" s="167"/>
      <c r="O67" s="168"/>
    </row>
    <row r="101" spans="1:9">
      <c r="A101" s="1" t="s">
        <v>216</v>
      </c>
      <c r="B101" s="1" t="s">
        <v>205</v>
      </c>
    </row>
    <row r="102" spans="1:9">
      <c r="B102" s="1" t="s">
        <v>145</v>
      </c>
    </row>
    <row r="103" spans="1:9" ht="14.25" thickBot="1"/>
    <row r="104" spans="1:9" ht="14.25" thickBot="1">
      <c r="B104" s="189" t="s">
        <v>217</v>
      </c>
      <c r="C104" s="190"/>
    </row>
    <row r="105" spans="1:9" ht="14.25" thickBot="1">
      <c r="B105" s="191"/>
      <c r="C105" s="192"/>
      <c r="D105" s="193" t="s">
        <v>218</v>
      </c>
      <c r="E105" s="193" t="s">
        <v>219</v>
      </c>
      <c r="F105" s="193" t="s">
        <v>220</v>
      </c>
      <c r="G105" s="193" t="s">
        <v>221</v>
      </c>
      <c r="H105" s="193" t="s">
        <v>222</v>
      </c>
      <c r="I105" s="194" t="s">
        <v>223</v>
      </c>
    </row>
    <row r="106" spans="1:9" ht="14.25" thickTop="1">
      <c r="B106" s="195" t="s">
        <v>224</v>
      </c>
      <c r="C106" s="196" t="s">
        <v>225</v>
      </c>
      <c r="D106" s="197">
        <v>535</v>
      </c>
      <c r="E106" s="197">
        <v>1601</v>
      </c>
      <c r="F106" s="197">
        <v>1030</v>
      </c>
      <c r="G106" s="197">
        <v>927</v>
      </c>
      <c r="H106" s="197">
        <v>676</v>
      </c>
      <c r="I106" s="198">
        <v>737</v>
      </c>
    </row>
    <row r="107" spans="1:9">
      <c r="B107" s="199"/>
      <c r="C107" s="175" t="s">
        <v>226</v>
      </c>
      <c r="D107" s="177">
        <v>1604100</v>
      </c>
      <c r="E107" s="177">
        <v>4231100</v>
      </c>
      <c r="F107" s="177">
        <v>2306400</v>
      </c>
      <c r="G107" s="177">
        <v>2445000</v>
      </c>
      <c r="H107" s="177">
        <v>1514400</v>
      </c>
      <c r="I107" s="200">
        <v>1527900</v>
      </c>
    </row>
    <row r="108" spans="1:9">
      <c r="B108" s="199" t="s">
        <v>227</v>
      </c>
      <c r="C108" s="201" t="s">
        <v>225</v>
      </c>
      <c r="D108" s="202">
        <v>1127</v>
      </c>
      <c r="E108" s="202">
        <v>1406</v>
      </c>
      <c r="F108" s="202">
        <v>1098</v>
      </c>
      <c r="G108" s="202">
        <v>1416</v>
      </c>
      <c r="H108" s="202">
        <v>1423</v>
      </c>
      <c r="I108" s="203">
        <v>1122</v>
      </c>
    </row>
    <row r="109" spans="1:9">
      <c r="B109" s="199"/>
      <c r="C109" s="175" t="s">
        <v>226</v>
      </c>
      <c r="D109" s="177">
        <v>3329700</v>
      </c>
      <c r="E109" s="177">
        <v>3624200</v>
      </c>
      <c r="F109" s="177">
        <v>2877100</v>
      </c>
      <c r="G109" s="177">
        <v>3145600</v>
      </c>
      <c r="H109" s="177">
        <v>3814700</v>
      </c>
      <c r="I109" s="200">
        <v>3067300</v>
      </c>
    </row>
    <row r="110" spans="1:9">
      <c r="B110" s="199" t="s">
        <v>228</v>
      </c>
      <c r="C110" s="201" t="s">
        <v>225</v>
      </c>
      <c r="D110" s="202">
        <v>491</v>
      </c>
      <c r="E110" s="202">
        <v>458</v>
      </c>
      <c r="F110" s="202">
        <v>531</v>
      </c>
      <c r="G110" s="202">
        <v>722</v>
      </c>
      <c r="H110" s="202">
        <v>707</v>
      </c>
      <c r="I110" s="203">
        <v>788</v>
      </c>
    </row>
    <row r="111" spans="1:9" ht="14.25" thickBot="1">
      <c r="B111" s="204"/>
      <c r="C111" s="205" t="s">
        <v>226</v>
      </c>
      <c r="D111" s="206">
        <v>1104000</v>
      </c>
      <c r="E111" s="206">
        <v>1057000</v>
      </c>
      <c r="F111" s="206">
        <v>1221800</v>
      </c>
      <c r="G111" s="206">
        <v>1904300</v>
      </c>
      <c r="H111" s="206">
        <v>1611700</v>
      </c>
      <c r="I111" s="207">
        <v>2272500</v>
      </c>
    </row>
    <row r="112" spans="1:9" ht="14.25" thickBot="1">
      <c r="B112" s="191"/>
      <c r="C112" s="192"/>
      <c r="D112" s="193" t="s">
        <v>229</v>
      </c>
      <c r="E112" s="193" t="s">
        <v>230</v>
      </c>
      <c r="F112" s="193" t="s">
        <v>231</v>
      </c>
      <c r="G112" s="193" t="s">
        <v>232</v>
      </c>
      <c r="H112" s="193" t="s">
        <v>233</v>
      </c>
      <c r="I112" s="194" t="s">
        <v>234</v>
      </c>
    </row>
    <row r="113" spans="2:9" ht="14.25" thickTop="1">
      <c r="B113" s="195" t="s">
        <v>224</v>
      </c>
      <c r="C113" s="196" t="s">
        <v>225</v>
      </c>
      <c r="D113" s="197">
        <v>881</v>
      </c>
      <c r="E113" s="197">
        <v>1885</v>
      </c>
      <c r="F113" s="197">
        <v>1098</v>
      </c>
      <c r="G113" s="197">
        <v>1387</v>
      </c>
      <c r="H113" s="197">
        <v>1363</v>
      </c>
      <c r="I113" s="198">
        <v>1871</v>
      </c>
    </row>
    <row r="114" spans="2:9">
      <c r="B114" s="199"/>
      <c r="C114" s="175" t="s">
        <v>226</v>
      </c>
      <c r="D114" s="177">
        <v>2211800</v>
      </c>
      <c r="E114" s="177">
        <v>4342400</v>
      </c>
      <c r="F114" s="177">
        <v>2282300</v>
      </c>
      <c r="G114" s="177">
        <v>2887100</v>
      </c>
      <c r="H114" s="177">
        <v>3399400</v>
      </c>
      <c r="I114" s="200">
        <v>4483900</v>
      </c>
    </row>
    <row r="115" spans="2:9">
      <c r="B115" s="199" t="s">
        <v>227</v>
      </c>
      <c r="C115" s="201" t="s">
        <v>225</v>
      </c>
      <c r="D115" s="202">
        <v>1595</v>
      </c>
      <c r="E115" s="202">
        <v>960</v>
      </c>
      <c r="F115" s="202">
        <v>872</v>
      </c>
      <c r="G115" s="202">
        <v>1388</v>
      </c>
      <c r="H115" s="202">
        <v>893</v>
      </c>
      <c r="I115" s="203">
        <v>912</v>
      </c>
    </row>
    <row r="116" spans="2:9">
      <c r="B116" s="199"/>
      <c r="C116" s="175" t="s">
        <v>226</v>
      </c>
      <c r="D116" s="177">
        <v>3526800</v>
      </c>
      <c r="E116" s="177">
        <v>2222400</v>
      </c>
      <c r="F116" s="177">
        <v>2206100</v>
      </c>
      <c r="G116" s="177">
        <v>2846900</v>
      </c>
      <c r="H116" s="177">
        <v>2473700</v>
      </c>
      <c r="I116" s="200">
        <v>2599500</v>
      </c>
    </row>
    <row r="117" spans="2:9">
      <c r="B117" s="199" t="s">
        <v>228</v>
      </c>
      <c r="C117" s="201" t="s">
        <v>225</v>
      </c>
      <c r="D117" s="202">
        <v>395</v>
      </c>
      <c r="E117" s="202">
        <v>910</v>
      </c>
      <c r="F117" s="202">
        <v>653</v>
      </c>
      <c r="G117" s="202">
        <v>899</v>
      </c>
      <c r="H117" s="202">
        <v>945</v>
      </c>
      <c r="I117" s="203">
        <v>547</v>
      </c>
    </row>
    <row r="118" spans="2:9" ht="14.25" thickBot="1">
      <c r="B118" s="204"/>
      <c r="C118" s="205" t="s">
        <v>226</v>
      </c>
      <c r="D118" s="206">
        <v>925700</v>
      </c>
      <c r="E118" s="206">
        <v>1859700</v>
      </c>
      <c r="F118" s="206">
        <v>1831800</v>
      </c>
      <c r="G118" s="206">
        <v>2404600</v>
      </c>
      <c r="H118" s="206">
        <v>2375000</v>
      </c>
      <c r="I118" s="207">
        <v>1394200</v>
      </c>
    </row>
    <row r="119" spans="2:9" ht="14.25" thickBot="1"/>
    <row r="120" spans="2:9">
      <c r="B120" s="142" t="s">
        <v>146</v>
      </c>
      <c r="C120" s="144"/>
      <c r="D120" s="208" t="s">
        <v>235</v>
      </c>
      <c r="E120" s="143"/>
      <c r="F120" s="143"/>
      <c r="G120" s="143"/>
      <c r="H120" s="143"/>
      <c r="I120" s="144"/>
    </row>
    <row r="121" spans="2:9">
      <c r="B121" s="136" t="s">
        <v>148</v>
      </c>
      <c r="C121" s="145"/>
      <c r="D121" s="109" t="s">
        <v>236</v>
      </c>
      <c r="E121" s="105"/>
      <c r="F121" s="105"/>
      <c r="G121" s="105"/>
      <c r="H121" s="105"/>
      <c r="I121" s="145"/>
    </row>
    <row r="122" spans="2:9">
      <c r="B122" s="209" t="s">
        <v>183</v>
      </c>
      <c r="C122" s="210"/>
      <c r="D122" s="109" t="s">
        <v>237</v>
      </c>
      <c r="E122" s="105"/>
      <c r="F122" s="105"/>
      <c r="G122" s="105"/>
      <c r="H122" s="105"/>
      <c r="I122" s="145"/>
    </row>
    <row r="123" spans="2:9">
      <c r="B123" s="211"/>
      <c r="C123" s="212"/>
      <c r="D123" s="108" t="s">
        <v>238</v>
      </c>
      <c r="E123" s="108"/>
      <c r="F123" s="108"/>
      <c r="G123" s="108"/>
      <c r="H123" s="108"/>
      <c r="I123" s="165"/>
    </row>
    <row r="124" spans="2:9">
      <c r="B124" s="136" t="s">
        <v>239</v>
      </c>
      <c r="C124" s="145"/>
      <c r="D124" s="108" t="s">
        <v>240</v>
      </c>
      <c r="E124" s="108"/>
      <c r="F124" s="108"/>
      <c r="G124" s="108"/>
      <c r="H124" s="108"/>
      <c r="I124" s="165"/>
    </row>
    <row r="125" spans="2:9">
      <c r="B125" s="209" t="s">
        <v>241</v>
      </c>
      <c r="C125" s="210"/>
      <c r="D125" s="213" t="s">
        <v>242</v>
      </c>
      <c r="E125" s="213"/>
      <c r="F125" s="213"/>
      <c r="G125" s="213"/>
      <c r="H125" s="213"/>
      <c r="I125" s="214"/>
    </row>
    <row r="126" spans="2:9">
      <c r="B126" s="211"/>
      <c r="C126" s="212"/>
      <c r="D126" s="213" t="s">
        <v>243</v>
      </c>
      <c r="E126" s="213"/>
      <c r="F126" s="213"/>
      <c r="G126" s="213"/>
      <c r="H126" s="213"/>
      <c r="I126" s="214"/>
    </row>
    <row r="127" spans="2:9">
      <c r="B127" s="209" t="s">
        <v>244</v>
      </c>
      <c r="C127" s="210"/>
      <c r="D127" s="215" t="s">
        <v>245</v>
      </c>
      <c r="E127" s="213"/>
      <c r="F127" s="213"/>
      <c r="G127" s="213"/>
      <c r="H127" s="213"/>
      <c r="I127" s="214"/>
    </row>
    <row r="128" spans="2:9">
      <c r="B128" s="211"/>
      <c r="C128" s="212"/>
      <c r="D128" s="213" t="s">
        <v>246</v>
      </c>
      <c r="E128" s="213"/>
      <c r="F128" s="213"/>
      <c r="G128" s="213"/>
      <c r="H128" s="213"/>
      <c r="I128" s="214"/>
    </row>
    <row r="129" spans="2:9">
      <c r="B129" s="136" t="s">
        <v>247</v>
      </c>
      <c r="C129" s="145"/>
      <c r="D129" s="109" t="s">
        <v>248</v>
      </c>
      <c r="E129" s="105"/>
      <c r="F129" s="105"/>
      <c r="G129" s="105"/>
      <c r="H129" s="105"/>
      <c r="I129" s="145"/>
    </row>
    <row r="130" spans="2:9">
      <c r="B130" s="209" t="s">
        <v>249</v>
      </c>
      <c r="C130" s="210"/>
      <c r="D130" s="216" t="s">
        <v>250</v>
      </c>
      <c r="E130" s="108"/>
      <c r="F130" s="108"/>
      <c r="G130" s="108"/>
      <c r="H130" s="108"/>
      <c r="I130" s="165"/>
    </row>
    <row r="131" spans="2:9">
      <c r="B131" s="211"/>
      <c r="C131" s="212"/>
      <c r="D131" s="216" t="s">
        <v>251</v>
      </c>
      <c r="E131" s="108"/>
      <c r="F131" s="108"/>
      <c r="G131" s="108"/>
      <c r="H131" s="108"/>
      <c r="I131" s="165"/>
    </row>
    <row r="132" spans="2:9">
      <c r="B132" s="136" t="s">
        <v>83</v>
      </c>
      <c r="C132" s="145"/>
      <c r="D132" s="109" t="s">
        <v>252</v>
      </c>
      <c r="E132" s="105"/>
      <c r="F132" s="105"/>
      <c r="G132" s="105"/>
      <c r="H132" s="105"/>
      <c r="I132" s="145"/>
    </row>
    <row r="133" spans="2:9" ht="14.25" thickBot="1">
      <c r="B133" s="146" t="s">
        <v>166</v>
      </c>
      <c r="C133" s="148"/>
      <c r="D133" s="188" t="s">
        <v>253</v>
      </c>
      <c r="E133" s="147"/>
      <c r="F133" s="147"/>
      <c r="G133" s="147"/>
      <c r="H133" s="147"/>
      <c r="I133" s="148"/>
    </row>
  </sheetData>
  <mergeCells count="63">
    <mergeCell ref="B132:C132"/>
    <mergeCell ref="D132:I132"/>
    <mergeCell ref="B133:C133"/>
    <mergeCell ref="D133:I133"/>
    <mergeCell ref="B127:C128"/>
    <mergeCell ref="D127:I127"/>
    <mergeCell ref="D128:I128"/>
    <mergeCell ref="B129:C129"/>
    <mergeCell ref="D129:I129"/>
    <mergeCell ref="B130:C131"/>
    <mergeCell ref="D130:I130"/>
    <mergeCell ref="D131:I131"/>
    <mergeCell ref="B122:C123"/>
    <mergeCell ref="D122:I122"/>
    <mergeCell ref="D123:I123"/>
    <mergeCell ref="B124:C124"/>
    <mergeCell ref="D124:I124"/>
    <mergeCell ref="B125:C126"/>
    <mergeCell ref="D125:I125"/>
    <mergeCell ref="D126:I126"/>
    <mergeCell ref="B113:B114"/>
    <mergeCell ref="B115:B116"/>
    <mergeCell ref="B117:B118"/>
    <mergeCell ref="B120:C120"/>
    <mergeCell ref="D120:I120"/>
    <mergeCell ref="B121:C121"/>
    <mergeCell ref="D121:I121"/>
    <mergeCell ref="B104:C104"/>
    <mergeCell ref="B105:C105"/>
    <mergeCell ref="B106:B107"/>
    <mergeCell ref="B108:B109"/>
    <mergeCell ref="B110:B111"/>
    <mergeCell ref="B112:C112"/>
    <mergeCell ref="H65:I65"/>
    <mergeCell ref="J65:O65"/>
    <mergeCell ref="H66:I66"/>
    <mergeCell ref="J66:O66"/>
    <mergeCell ref="H67:I67"/>
    <mergeCell ref="J67:O67"/>
    <mergeCell ref="H62:I62"/>
    <mergeCell ref="J62:O62"/>
    <mergeCell ref="H63:I63"/>
    <mergeCell ref="J63:O63"/>
    <mergeCell ref="H64:I64"/>
    <mergeCell ref="J64:O64"/>
    <mergeCell ref="J22:K22"/>
    <mergeCell ref="L22:T22"/>
    <mergeCell ref="H60:I60"/>
    <mergeCell ref="J60:O60"/>
    <mergeCell ref="H61:I61"/>
    <mergeCell ref="J61:O61"/>
    <mergeCell ref="J19:K19"/>
    <mergeCell ref="L19:T19"/>
    <mergeCell ref="J20:K20"/>
    <mergeCell ref="L20:T20"/>
    <mergeCell ref="J21:K21"/>
    <mergeCell ref="L21:T21"/>
    <mergeCell ref="J16:K16"/>
    <mergeCell ref="L16:T16"/>
    <mergeCell ref="J17:K17"/>
    <mergeCell ref="L17:T17"/>
    <mergeCell ref="J18:K18"/>
    <mergeCell ref="L18:T18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H207"/>
  <sheetViews>
    <sheetView workbookViewId="0"/>
  </sheetViews>
  <sheetFormatPr defaultRowHeight="13.5"/>
  <cols>
    <col min="1" max="1" width="6.5" style="1" bestFit="1" customWidth="1"/>
    <col min="2" max="2" width="14.125" style="1" customWidth="1"/>
    <col min="3" max="7" width="8.625" style="1" customWidth="1"/>
    <col min="8" max="16384" width="9" style="1"/>
  </cols>
  <sheetData>
    <row r="2" spans="1:6">
      <c r="A2" s="1" t="s">
        <v>173</v>
      </c>
      <c r="B2" s="1" t="s">
        <v>205</v>
      </c>
    </row>
    <row r="3" spans="1:6">
      <c r="B3" s="1" t="s">
        <v>145</v>
      </c>
    </row>
    <row r="4" spans="1:6" ht="14.25" thickBot="1"/>
    <row r="5" spans="1:6" ht="14.25" thickBot="1">
      <c r="B5" s="217" t="s">
        <v>37</v>
      </c>
      <c r="C5" s="193" t="s">
        <v>254</v>
      </c>
      <c r="D5" s="193" t="s">
        <v>255</v>
      </c>
      <c r="E5" s="193" t="s">
        <v>256</v>
      </c>
      <c r="F5" s="194" t="s">
        <v>257</v>
      </c>
    </row>
    <row r="6" spans="1:6" ht="14.25" thickTop="1">
      <c r="B6" s="218" t="s">
        <v>258</v>
      </c>
      <c r="C6" s="219">
        <v>170.2</v>
      </c>
      <c r="D6" s="219">
        <v>72.400000000000006</v>
      </c>
      <c r="E6" s="220">
        <v>0.21662040879074551</v>
      </c>
      <c r="F6" s="200">
        <v>38</v>
      </c>
    </row>
    <row r="7" spans="1:6">
      <c r="B7" s="134" t="s">
        <v>259</v>
      </c>
      <c r="C7" s="221">
        <v>156.30000000000001</v>
      </c>
      <c r="D7" s="221">
        <v>46.9</v>
      </c>
      <c r="E7" s="222">
        <v>0.1679863423017921</v>
      </c>
      <c r="F7" s="135">
        <v>56</v>
      </c>
    </row>
    <row r="8" spans="1:6">
      <c r="B8" s="134" t="s">
        <v>260</v>
      </c>
      <c r="C8" s="221">
        <v>178.7</v>
      </c>
      <c r="D8" s="221">
        <v>69.2</v>
      </c>
      <c r="E8" s="222">
        <v>0.2244660273627424</v>
      </c>
      <c r="F8" s="135">
        <v>39</v>
      </c>
    </row>
    <row r="9" spans="1:6">
      <c r="B9" s="134" t="s">
        <v>261</v>
      </c>
      <c r="C9" s="221">
        <v>164.7</v>
      </c>
      <c r="D9" s="221">
        <v>83.1</v>
      </c>
      <c r="E9" s="222">
        <v>0.2042314244330827</v>
      </c>
      <c r="F9" s="135">
        <v>31</v>
      </c>
    </row>
    <row r="10" spans="1:6">
      <c r="B10" s="134" t="s">
        <v>262</v>
      </c>
      <c r="C10" s="221">
        <v>182</v>
      </c>
      <c r="D10" s="221">
        <v>112.9</v>
      </c>
      <c r="E10" s="222">
        <v>0.33</v>
      </c>
      <c r="F10" s="135">
        <v>57</v>
      </c>
    </row>
    <row r="11" spans="1:6">
      <c r="B11" s="134" t="s">
        <v>263</v>
      </c>
      <c r="C11" s="221">
        <v>157.80000000000001</v>
      </c>
      <c r="D11" s="221">
        <v>88.1</v>
      </c>
      <c r="E11" s="222">
        <v>0.38</v>
      </c>
      <c r="F11" s="135">
        <v>28</v>
      </c>
    </row>
    <row r="12" spans="1:6">
      <c r="B12" s="134" t="s">
        <v>264</v>
      </c>
      <c r="C12" s="221">
        <v>145.30000000000001</v>
      </c>
      <c r="D12" s="221">
        <v>42.9</v>
      </c>
      <c r="E12" s="222">
        <v>0.22546740280095437</v>
      </c>
      <c r="F12" s="135">
        <v>29</v>
      </c>
    </row>
    <row r="13" spans="1:6">
      <c r="B13" s="134" t="s">
        <v>265</v>
      </c>
      <c r="C13" s="221">
        <v>180.9</v>
      </c>
      <c r="D13" s="221">
        <v>75.599999999999994</v>
      </c>
      <c r="E13" s="222">
        <v>0.12</v>
      </c>
      <c r="F13" s="135">
        <v>27</v>
      </c>
    </row>
    <row r="14" spans="1:6">
      <c r="B14" s="134" t="s">
        <v>266</v>
      </c>
      <c r="C14" s="221">
        <v>149.4</v>
      </c>
      <c r="D14" s="221">
        <v>38.9</v>
      </c>
      <c r="E14" s="222">
        <v>0.17618689543239147</v>
      </c>
      <c r="F14" s="135">
        <v>40</v>
      </c>
    </row>
    <row r="15" spans="1:6">
      <c r="B15" s="134" t="s">
        <v>267</v>
      </c>
      <c r="C15" s="221">
        <v>159.80000000000001</v>
      </c>
      <c r="D15" s="221">
        <v>47.7</v>
      </c>
      <c r="E15" s="222">
        <v>0.15</v>
      </c>
      <c r="F15" s="135">
        <v>49</v>
      </c>
    </row>
    <row r="16" spans="1:6">
      <c r="B16" s="134" t="s">
        <v>268</v>
      </c>
      <c r="C16" s="221">
        <v>149.19999999999999</v>
      </c>
      <c r="D16" s="221">
        <v>40.1</v>
      </c>
      <c r="E16" s="222">
        <v>0.08</v>
      </c>
      <c r="F16" s="135">
        <v>50</v>
      </c>
    </row>
    <row r="17" spans="2:8">
      <c r="B17" s="134" t="s">
        <v>269</v>
      </c>
      <c r="C17" s="221">
        <v>178</v>
      </c>
      <c r="D17" s="221">
        <v>84.1</v>
      </c>
      <c r="E17" s="222">
        <v>0.25458741702448157</v>
      </c>
      <c r="F17" s="135">
        <v>51</v>
      </c>
    </row>
    <row r="18" spans="2:8">
      <c r="B18" s="134" t="s">
        <v>270</v>
      </c>
      <c r="C18" s="221">
        <v>164.7</v>
      </c>
      <c r="D18" s="221">
        <v>50</v>
      </c>
      <c r="E18" s="222">
        <v>0.16288292685504371</v>
      </c>
      <c r="F18" s="135">
        <v>34</v>
      </c>
    </row>
    <row r="19" spans="2:8">
      <c r="B19" s="134" t="s">
        <v>271</v>
      </c>
      <c r="C19" s="221">
        <v>178.6</v>
      </c>
      <c r="D19" s="221">
        <v>96.6</v>
      </c>
      <c r="E19" s="222">
        <v>0.28999999999999998</v>
      </c>
      <c r="F19" s="135">
        <v>41</v>
      </c>
    </row>
    <row r="20" spans="2:8" ht="14.25" thickBot="1">
      <c r="B20" s="139" t="s">
        <v>272</v>
      </c>
      <c r="C20" s="223">
        <v>183.7</v>
      </c>
      <c r="D20" s="223">
        <v>116.5</v>
      </c>
      <c r="E20" s="224">
        <v>0.35</v>
      </c>
      <c r="F20" s="140">
        <v>45</v>
      </c>
    </row>
    <row r="21" spans="2:8" ht="14.25" thickBot="1"/>
    <row r="22" spans="2:8">
      <c r="B22" s="225" t="s">
        <v>146</v>
      </c>
      <c r="C22" s="142" t="s">
        <v>235</v>
      </c>
      <c r="D22" s="143"/>
      <c r="E22" s="143"/>
      <c r="F22" s="143"/>
      <c r="G22" s="143"/>
      <c r="H22" s="144"/>
    </row>
    <row r="23" spans="2:8">
      <c r="B23" s="226" t="s">
        <v>148</v>
      </c>
      <c r="C23" s="136" t="s">
        <v>273</v>
      </c>
      <c r="D23" s="105"/>
      <c r="E23" s="105"/>
      <c r="F23" s="105"/>
      <c r="G23" s="105"/>
      <c r="H23" s="145"/>
    </row>
    <row r="24" spans="2:8">
      <c r="B24" s="227" t="s">
        <v>274</v>
      </c>
      <c r="C24" s="136" t="s">
        <v>275</v>
      </c>
      <c r="D24" s="105"/>
      <c r="E24" s="105"/>
      <c r="F24" s="105"/>
      <c r="G24" s="105"/>
      <c r="H24" s="145"/>
    </row>
    <row r="25" spans="2:8">
      <c r="B25" s="228"/>
      <c r="C25" s="216" t="s">
        <v>276</v>
      </c>
      <c r="D25" s="108"/>
      <c r="E25" s="108"/>
      <c r="F25" s="108"/>
      <c r="G25" s="108"/>
      <c r="H25" s="165"/>
    </row>
    <row r="26" spans="2:8">
      <c r="B26" s="229" t="s">
        <v>277</v>
      </c>
      <c r="C26" s="216" t="s">
        <v>203</v>
      </c>
      <c r="D26" s="108"/>
      <c r="E26" s="108"/>
      <c r="F26" s="108"/>
      <c r="G26" s="108"/>
      <c r="H26" s="165"/>
    </row>
    <row r="27" spans="2:8">
      <c r="B27" s="229" t="s">
        <v>278</v>
      </c>
      <c r="C27" s="215" t="s">
        <v>279</v>
      </c>
      <c r="D27" s="213"/>
      <c r="E27" s="213"/>
      <c r="F27" s="213"/>
      <c r="G27" s="213"/>
      <c r="H27" s="214"/>
    </row>
    <row r="28" spans="2:8">
      <c r="B28" s="229" t="s">
        <v>280</v>
      </c>
      <c r="C28" s="215" t="s">
        <v>281</v>
      </c>
      <c r="D28" s="213"/>
      <c r="E28" s="213"/>
      <c r="F28" s="213"/>
      <c r="G28" s="213"/>
      <c r="H28" s="214"/>
    </row>
    <row r="29" spans="2:8">
      <c r="B29" s="229" t="s">
        <v>244</v>
      </c>
      <c r="C29" s="215" t="s">
        <v>282</v>
      </c>
      <c r="D29" s="213"/>
      <c r="E29" s="213"/>
      <c r="F29" s="213"/>
      <c r="G29" s="213"/>
      <c r="H29" s="214"/>
    </row>
    <row r="30" spans="2:8">
      <c r="B30" s="226" t="s">
        <v>83</v>
      </c>
      <c r="C30" s="136" t="s">
        <v>252</v>
      </c>
      <c r="D30" s="105"/>
      <c r="E30" s="105"/>
      <c r="F30" s="105"/>
      <c r="G30" s="105"/>
      <c r="H30" s="145"/>
    </row>
    <row r="31" spans="2:8">
      <c r="B31" s="230" t="s">
        <v>249</v>
      </c>
      <c r="C31" s="216" t="s">
        <v>283</v>
      </c>
      <c r="D31" s="108"/>
      <c r="E31" s="108"/>
      <c r="F31" s="108"/>
      <c r="G31" s="108"/>
      <c r="H31" s="165"/>
    </row>
    <row r="32" spans="2:8" ht="14.25" thickBot="1">
      <c r="B32" s="231" t="s">
        <v>166</v>
      </c>
      <c r="C32" s="146" t="s">
        <v>284</v>
      </c>
      <c r="D32" s="147"/>
      <c r="E32" s="147"/>
      <c r="F32" s="147"/>
      <c r="G32" s="147"/>
      <c r="H32" s="148"/>
    </row>
    <row r="50" spans="1:7">
      <c r="A50" s="1" t="s">
        <v>182</v>
      </c>
      <c r="B50" s="1" t="s">
        <v>205</v>
      </c>
    </row>
    <row r="51" spans="1:7">
      <c r="B51" s="1" t="s">
        <v>145</v>
      </c>
    </row>
    <row r="52" spans="1:7" ht="14.25" thickBot="1"/>
    <row r="53" spans="1:7" ht="14.25" thickBot="1">
      <c r="B53" s="169" t="s">
        <v>285</v>
      </c>
      <c r="C53" s="170" t="s">
        <v>286</v>
      </c>
      <c r="D53" s="170" t="s">
        <v>287</v>
      </c>
      <c r="E53" s="170" t="s">
        <v>255</v>
      </c>
      <c r="F53" s="170" t="s">
        <v>256</v>
      </c>
      <c r="G53" s="232" t="s">
        <v>288</v>
      </c>
    </row>
    <row r="54" spans="1:7">
      <c r="B54" s="174" t="s">
        <v>289</v>
      </c>
      <c r="C54" s="233">
        <v>39814</v>
      </c>
      <c r="D54" s="177" t="s">
        <v>290</v>
      </c>
      <c r="E54" s="177">
        <v>85.5</v>
      </c>
      <c r="F54" s="220">
        <v>0.40300000000000002</v>
      </c>
      <c r="G54" s="178">
        <v>27.918367346938773</v>
      </c>
    </row>
    <row r="55" spans="1:7">
      <c r="B55" s="179" t="s">
        <v>291</v>
      </c>
      <c r="C55" s="234">
        <v>39821</v>
      </c>
      <c r="D55" s="182" t="s">
        <v>292</v>
      </c>
      <c r="E55" s="182">
        <v>83.5</v>
      </c>
      <c r="F55" s="222">
        <v>0.35899999999999999</v>
      </c>
      <c r="G55" s="183">
        <v>27.26530612244898</v>
      </c>
    </row>
    <row r="56" spans="1:7">
      <c r="B56" s="179" t="s">
        <v>293</v>
      </c>
      <c r="C56" s="234">
        <v>39828</v>
      </c>
      <c r="D56" s="182" t="s">
        <v>290</v>
      </c>
      <c r="E56" s="182">
        <v>81.2</v>
      </c>
      <c r="F56" s="222">
        <v>0.34599999999999997</v>
      </c>
      <c r="G56" s="183">
        <v>26.514285714285712</v>
      </c>
    </row>
    <row r="57" spans="1:7">
      <c r="B57" s="179" t="s">
        <v>294</v>
      </c>
      <c r="C57" s="234">
        <v>39835</v>
      </c>
      <c r="D57" s="182" t="s">
        <v>295</v>
      </c>
      <c r="E57" s="182">
        <v>79.5</v>
      </c>
      <c r="F57" s="222">
        <v>0.33</v>
      </c>
      <c r="G57" s="183">
        <v>25.95918367346939</v>
      </c>
    </row>
    <row r="58" spans="1:7">
      <c r="B58" s="179" t="s">
        <v>296</v>
      </c>
      <c r="C58" s="234">
        <v>39842</v>
      </c>
      <c r="D58" s="182" t="s">
        <v>292</v>
      </c>
      <c r="E58" s="182">
        <v>80.3</v>
      </c>
      <c r="F58" s="222">
        <v>0.32600000000000001</v>
      </c>
      <c r="G58" s="183">
        <v>26.220408163265308</v>
      </c>
    </row>
    <row r="59" spans="1:7">
      <c r="B59" s="179" t="s">
        <v>297</v>
      </c>
      <c r="C59" s="234">
        <v>39849</v>
      </c>
      <c r="D59" s="182" t="s">
        <v>290</v>
      </c>
      <c r="E59" s="182">
        <v>78.7</v>
      </c>
      <c r="F59" s="222">
        <v>0.30099999999999999</v>
      </c>
      <c r="G59" s="183">
        <v>25.697959183673472</v>
      </c>
    </row>
    <row r="60" spans="1:7">
      <c r="B60" s="179" t="s">
        <v>298</v>
      </c>
      <c r="C60" s="234">
        <v>39856</v>
      </c>
      <c r="D60" s="182" t="s">
        <v>290</v>
      </c>
      <c r="E60" s="182">
        <v>76.900000000000006</v>
      </c>
      <c r="F60" s="222">
        <v>0.27400000000000002</v>
      </c>
      <c r="G60" s="183">
        <v>25.110204081632652</v>
      </c>
    </row>
    <row r="61" spans="1:7">
      <c r="B61" s="179" t="s">
        <v>299</v>
      </c>
      <c r="C61" s="234">
        <v>39863</v>
      </c>
      <c r="D61" s="182" t="s">
        <v>290</v>
      </c>
      <c r="E61" s="182">
        <v>76.2</v>
      </c>
      <c r="F61" s="222">
        <v>0.28000000000000003</v>
      </c>
      <c r="G61" s="183">
        <v>24.881632653061224</v>
      </c>
    </row>
    <row r="62" spans="1:7">
      <c r="B62" s="179" t="s">
        <v>300</v>
      </c>
      <c r="C62" s="234">
        <v>39870</v>
      </c>
      <c r="D62" s="182" t="s">
        <v>292</v>
      </c>
      <c r="E62" s="182">
        <v>77.400000000000006</v>
      </c>
      <c r="F62" s="222">
        <v>0.308</v>
      </c>
      <c r="G62" s="183">
        <v>25.273469387755107</v>
      </c>
    </row>
    <row r="63" spans="1:7">
      <c r="B63" s="179" t="s">
        <v>301</v>
      </c>
      <c r="C63" s="234">
        <v>39877</v>
      </c>
      <c r="D63" s="182" t="s">
        <v>295</v>
      </c>
      <c r="E63" s="182">
        <v>78</v>
      </c>
      <c r="F63" s="222">
        <v>0.29399999999999998</v>
      </c>
      <c r="G63" s="183">
        <v>25.469387755102041</v>
      </c>
    </row>
    <row r="64" spans="1:7">
      <c r="B64" s="179" t="s">
        <v>302</v>
      </c>
      <c r="C64" s="234">
        <v>39884</v>
      </c>
      <c r="D64" s="182" t="s">
        <v>290</v>
      </c>
      <c r="E64" s="182">
        <v>76.5</v>
      </c>
      <c r="F64" s="222">
        <v>0.28499999999999998</v>
      </c>
      <c r="G64" s="183">
        <v>24.979591836734695</v>
      </c>
    </row>
    <row r="65" spans="2:8">
      <c r="B65" s="179" t="s">
        <v>303</v>
      </c>
      <c r="C65" s="234">
        <v>39891</v>
      </c>
      <c r="D65" s="182" t="s">
        <v>292</v>
      </c>
      <c r="E65" s="182">
        <v>75.3</v>
      </c>
      <c r="F65" s="222">
        <v>0.26900000000000002</v>
      </c>
      <c r="G65" s="183">
        <v>24.587755102040813</v>
      </c>
    </row>
    <row r="66" spans="2:8">
      <c r="B66" s="179" t="s">
        <v>304</v>
      </c>
      <c r="C66" s="234">
        <v>39898</v>
      </c>
      <c r="D66" s="182" t="s">
        <v>292</v>
      </c>
      <c r="E66" s="182">
        <v>75.099999999999994</v>
      </c>
      <c r="F66" s="222">
        <v>0.26700000000000002</v>
      </c>
      <c r="G66" s="183">
        <v>24.522448979591836</v>
      </c>
    </row>
    <row r="67" spans="2:8">
      <c r="B67" s="179" t="s">
        <v>305</v>
      </c>
      <c r="C67" s="234">
        <v>39905</v>
      </c>
      <c r="D67" s="182" t="s">
        <v>290</v>
      </c>
      <c r="E67" s="182">
        <v>75</v>
      </c>
      <c r="F67" s="222">
        <v>0.26300000000000001</v>
      </c>
      <c r="G67" s="183">
        <v>24.489795918367346</v>
      </c>
    </row>
    <row r="68" spans="2:8">
      <c r="B68" s="179" t="s">
        <v>306</v>
      </c>
      <c r="C68" s="234">
        <v>39912</v>
      </c>
      <c r="D68" s="182" t="s">
        <v>307</v>
      </c>
      <c r="E68" s="182">
        <v>74.900000000000006</v>
      </c>
      <c r="F68" s="222">
        <v>0.25800000000000001</v>
      </c>
      <c r="G68" s="183">
        <v>24.457142857142859</v>
      </c>
    </row>
    <row r="69" spans="2:8">
      <c r="B69" s="179" t="s">
        <v>308</v>
      </c>
      <c r="C69" s="234">
        <v>39919</v>
      </c>
      <c r="D69" s="182" t="s">
        <v>290</v>
      </c>
      <c r="E69" s="182">
        <v>75</v>
      </c>
      <c r="F69" s="222">
        <v>0.252</v>
      </c>
      <c r="G69" s="183">
        <v>24.489795918367346</v>
      </c>
    </row>
    <row r="70" spans="2:8">
      <c r="B70" s="179" t="s">
        <v>309</v>
      </c>
      <c r="C70" s="234">
        <v>39926</v>
      </c>
      <c r="D70" s="182" t="s">
        <v>290</v>
      </c>
      <c r="E70" s="182">
        <v>77.099999999999994</v>
      </c>
      <c r="F70" s="222">
        <v>0.28000000000000003</v>
      </c>
      <c r="G70" s="183">
        <v>25.175510204081633</v>
      </c>
    </row>
    <row r="71" spans="2:8">
      <c r="B71" s="179" t="s">
        <v>310</v>
      </c>
      <c r="C71" s="234">
        <v>39933</v>
      </c>
      <c r="D71" s="182" t="s">
        <v>311</v>
      </c>
      <c r="E71" s="182">
        <v>77.900000000000006</v>
      </c>
      <c r="F71" s="222">
        <v>0.29799999999999999</v>
      </c>
      <c r="G71" s="183">
        <v>25.436734693877554</v>
      </c>
    </row>
    <row r="72" spans="2:8">
      <c r="B72" s="179" t="s">
        <v>312</v>
      </c>
      <c r="C72" s="234">
        <v>39940</v>
      </c>
      <c r="D72" s="182" t="s">
        <v>311</v>
      </c>
      <c r="E72" s="182">
        <v>78.599999999999994</v>
      </c>
      <c r="F72" s="222">
        <v>0.30399999999999999</v>
      </c>
      <c r="G72" s="183">
        <v>25.665306122448978</v>
      </c>
    </row>
    <row r="73" spans="2:8" ht="14.25" thickBot="1">
      <c r="B73" s="152" t="s">
        <v>313</v>
      </c>
      <c r="C73" s="235">
        <v>39947</v>
      </c>
      <c r="D73" s="185" t="s">
        <v>314</v>
      </c>
      <c r="E73" s="185">
        <v>79.2</v>
      </c>
      <c r="F73" s="224">
        <v>0.312</v>
      </c>
      <c r="G73" s="186">
        <v>25.861224489795919</v>
      </c>
    </row>
    <row r="74" spans="2:8" ht="14.25" thickBot="1"/>
    <row r="75" spans="2:8">
      <c r="B75" s="225" t="s">
        <v>146</v>
      </c>
      <c r="C75" s="142" t="s">
        <v>235</v>
      </c>
      <c r="D75" s="143"/>
      <c r="E75" s="143"/>
      <c r="F75" s="143"/>
      <c r="G75" s="143"/>
      <c r="H75" s="144"/>
    </row>
    <row r="76" spans="2:8">
      <c r="B76" s="226" t="s">
        <v>315</v>
      </c>
      <c r="C76" s="136" t="s">
        <v>316</v>
      </c>
      <c r="D76" s="105"/>
      <c r="E76" s="105"/>
      <c r="F76" s="105"/>
      <c r="G76" s="105"/>
      <c r="H76" s="145"/>
    </row>
    <row r="77" spans="2:8">
      <c r="B77" s="227" t="s">
        <v>317</v>
      </c>
      <c r="C77" s="136" t="s">
        <v>318</v>
      </c>
      <c r="D77" s="105"/>
      <c r="E77" s="105"/>
      <c r="F77" s="105"/>
      <c r="G77" s="105"/>
      <c r="H77" s="145"/>
    </row>
    <row r="78" spans="2:8">
      <c r="B78" s="228"/>
      <c r="C78" s="216" t="s">
        <v>319</v>
      </c>
      <c r="D78" s="108"/>
      <c r="E78" s="108"/>
      <c r="F78" s="108"/>
      <c r="G78" s="108"/>
      <c r="H78" s="165"/>
    </row>
    <row r="79" spans="2:8">
      <c r="B79" s="229" t="s">
        <v>320</v>
      </c>
      <c r="C79" s="216" t="s">
        <v>321</v>
      </c>
      <c r="D79" s="108"/>
      <c r="E79" s="108"/>
      <c r="F79" s="108"/>
      <c r="G79" s="108"/>
      <c r="H79" s="165"/>
    </row>
    <row r="80" spans="2:8">
      <c r="B80" s="229" t="s">
        <v>278</v>
      </c>
      <c r="C80" s="215" t="s">
        <v>322</v>
      </c>
      <c r="D80" s="213"/>
      <c r="E80" s="213"/>
      <c r="F80" s="213"/>
      <c r="G80" s="213"/>
      <c r="H80" s="214"/>
    </row>
    <row r="81" spans="2:8">
      <c r="B81" s="229" t="s">
        <v>280</v>
      </c>
      <c r="C81" s="215" t="s">
        <v>323</v>
      </c>
      <c r="D81" s="213"/>
      <c r="E81" s="213"/>
      <c r="F81" s="213"/>
      <c r="G81" s="213"/>
      <c r="H81" s="214"/>
    </row>
    <row r="82" spans="2:8">
      <c r="B82" s="229" t="s">
        <v>244</v>
      </c>
      <c r="C82" s="215" t="s">
        <v>324</v>
      </c>
      <c r="D82" s="213"/>
      <c r="E82" s="213"/>
      <c r="F82" s="213"/>
      <c r="G82" s="213"/>
      <c r="H82" s="214"/>
    </row>
    <row r="83" spans="2:8">
      <c r="B83" s="226" t="s">
        <v>83</v>
      </c>
      <c r="C83" s="136" t="s">
        <v>325</v>
      </c>
      <c r="D83" s="105"/>
      <c r="E83" s="105"/>
      <c r="F83" s="105"/>
      <c r="G83" s="105"/>
      <c r="H83" s="145"/>
    </row>
    <row r="84" spans="2:8">
      <c r="B84" s="230" t="s">
        <v>249</v>
      </c>
      <c r="C84" s="216" t="s">
        <v>326</v>
      </c>
      <c r="D84" s="108"/>
      <c r="E84" s="108"/>
      <c r="F84" s="108"/>
      <c r="G84" s="108"/>
      <c r="H84" s="165"/>
    </row>
    <row r="85" spans="2:8" ht="14.25" thickBot="1">
      <c r="B85" s="231" t="s">
        <v>166</v>
      </c>
      <c r="C85" s="146" t="s">
        <v>327</v>
      </c>
      <c r="D85" s="147"/>
      <c r="E85" s="147"/>
      <c r="F85" s="147"/>
      <c r="G85" s="147"/>
      <c r="H85" s="148"/>
    </row>
    <row r="98" spans="1:8">
      <c r="A98" s="1" t="s">
        <v>216</v>
      </c>
      <c r="B98" s="1" t="s">
        <v>205</v>
      </c>
    </row>
    <row r="99" spans="1:8" ht="14.25" thickBot="1">
      <c r="B99" s="1" t="s">
        <v>145</v>
      </c>
    </row>
    <row r="100" spans="1:8" ht="14.25" thickBot="1">
      <c r="B100" s="236" t="s">
        <v>174</v>
      </c>
      <c r="C100" s="237" t="s">
        <v>67</v>
      </c>
      <c r="D100" s="170" t="s">
        <v>328</v>
      </c>
      <c r="E100" s="170" t="s">
        <v>329</v>
      </c>
      <c r="F100" s="232" t="s">
        <v>76</v>
      </c>
    </row>
    <row r="101" spans="1:8">
      <c r="B101" s="238" t="s">
        <v>175</v>
      </c>
      <c r="C101" s="239" t="s">
        <v>177</v>
      </c>
      <c r="D101" s="156">
        <v>2528</v>
      </c>
      <c r="E101" s="156">
        <v>365</v>
      </c>
      <c r="F101" s="157">
        <f>SUM(D101:E101)</f>
        <v>2893</v>
      </c>
    </row>
    <row r="102" spans="1:8">
      <c r="B102" s="240"/>
      <c r="C102" s="241" t="s">
        <v>178</v>
      </c>
      <c r="D102" s="158">
        <v>1056</v>
      </c>
      <c r="E102" s="158">
        <v>554</v>
      </c>
      <c r="F102" s="159">
        <f>SUM(D102:E102)</f>
        <v>1610</v>
      </c>
    </row>
    <row r="103" spans="1:8">
      <c r="B103" s="240"/>
      <c r="C103" s="241" t="s">
        <v>179</v>
      </c>
      <c r="D103" s="158">
        <v>843</v>
      </c>
      <c r="E103" s="158">
        <v>466</v>
      </c>
      <c r="F103" s="159">
        <f>SUM(D103:E103)</f>
        <v>1309</v>
      </c>
    </row>
    <row r="104" spans="1:8">
      <c r="B104" s="240" t="s">
        <v>176</v>
      </c>
      <c r="C104" s="241" t="s">
        <v>180</v>
      </c>
      <c r="D104" s="158">
        <v>2150</v>
      </c>
      <c r="E104" s="158">
        <v>1025</v>
      </c>
      <c r="F104" s="159">
        <f>SUM(D104:E104)</f>
        <v>3175</v>
      </c>
    </row>
    <row r="105" spans="1:8" ht="14.25" thickBot="1">
      <c r="B105" s="242"/>
      <c r="C105" s="155" t="s">
        <v>181</v>
      </c>
      <c r="D105" s="160">
        <v>1582</v>
      </c>
      <c r="E105" s="160">
        <v>798</v>
      </c>
      <c r="F105" s="161">
        <f>SUM(D105:E105)</f>
        <v>2380</v>
      </c>
    </row>
    <row r="106" spans="1:8" ht="14.25" thickBot="1"/>
    <row r="107" spans="1:8">
      <c r="B107" s="225" t="s">
        <v>146</v>
      </c>
      <c r="C107" s="142" t="s">
        <v>330</v>
      </c>
      <c r="D107" s="143"/>
      <c r="E107" s="143"/>
      <c r="F107" s="143"/>
      <c r="G107" s="143"/>
      <c r="H107" s="144"/>
    </row>
    <row r="108" spans="1:8">
      <c r="B108" s="226" t="s">
        <v>331</v>
      </c>
      <c r="C108" s="136" t="s">
        <v>332</v>
      </c>
      <c r="D108" s="105"/>
      <c r="E108" s="105"/>
      <c r="F108" s="105"/>
      <c r="G108" s="105"/>
      <c r="H108" s="145"/>
    </row>
    <row r="109" spans="1:8">
      <c r="B109" s="227" t="s">
        <v>333</v>
      </c>
      <c r="C109" s="136" t="s">
        <v>334</v>
      </c>
      <c r="D109" s="105"/>
      <c r="E109" s="105"/>
      <c r="F109" s="105"/>
      <c r="G109" s="105"/>
      <c r="H109" s="145"/>
    </row>
    <row r="110" spans="1:8">
      <c r="B110" s="228"/>
      <c r="C110" s="216" t="s">
        <v>335</v>
      </c>
      <c r="D110" s="108"/>
      <c r="E110" s="108"/>
      <c r="F110" s="108"/>
      <c r="G110" s="108"/>
      <c r="H110" s="165"/>
    </row>
    <row r="111" spans="1:8">
      <c r="B111" s="229" t="s">
        <v>239</v>
      </c>
      <c r="C111" s="216" t="s">
        <v>336</v>
      </c>
      <c r="D111" s="108"/>
      <c r="E111" s="108"/>
      <c r="F111" s="108"/>
      <c r="G111" s="108"/>
      <c r="H111" s="165"/>
    </row>
    <row r="112" spans="1:8">
      <c r="B112" s="243" t="s">
        <v>337</v>
      </c>
      <c r="C112" s="216" t="s">
        <v>338</v>
      </c>
      <c r="D112" s="108"/>
      <c r="E112" s="108"/>
      <c r="F112" s="108"/>
      <c r="G112" s="108"/>
      <c r="H112" s="165"/>
    </row>
    <row r="113" spans="2:8">
      <c r="B113" s="227" t="s">
        <v>339</v>
      </c>
      <c r="C113" s="244" t="s">
        <v>340</v>
      </c>
      <c r="D113" s="245"/>
      <c r="E113" s="245"/>
      <c r="F113" s="245"/>
      <c r="G113" s="245"/>
      <c r="H113" s="246"/>
    </row>
    <row r="114" spans="2:8">
      <c r="B114" s="228"/>
      <c r="C114" s="247"/>
      <c r="D114" s="248"/>
      <c r="E114" s="248"/>
      <c r="F114" s="248"/>
      <c r="G114" s="248"/>
      <c r="H114" s="249"/>
    </row>
    <row r="115" spans="2:8">
      <c r="B115" s="226" t="s">
        <v>83</v>
      </c>
      <c r="C115" s="136" t="s">
        <v>341</v>
      </c>
      <c r="D115" s="105"/>
      <c r="E115" s="105"/>
      <c r="F115" s="105"/>
      <c r="G115" s="105"/>
      <c r="H115" s="145"/>
    </row>
    <row r="116" spans="2:8" ht="14.25" thickBot="1">
      <c r="B116" s="231" t="s">
        <v>166</v>
      </c>
      <c r="C116" s="146" t="s">
        <v>342</v>
      </c>
      <c r="D116" s="147"/>
      <c r="E116" s="147"/>
      <c r="F116" s="147"/>
      <c r="G116" s="147"/>
      <c r="H116" s="148"/>
    </row>
    <row r="137" spans="1:8">
      <c r="A137" s="1" t="s">
        <v>343</v>
      </c>
      <c r="B137" s="1" t="s">
        <v>205</v>
      </c>
    </row>
    <row r="138" spans="1:8">
      <c r="B138" s="1" t="s">
        <v>145</v>
      </c>
    </row>
    <row r="139" spans="1:8" ht="14.25" thickBot="1"/>
    <row r="140" spans="1:8">
      <c r="B140" s="250"/>
      <c r="C140" s="151" t="s">
        <v>224</v>
      </c>
      <c r="D140" s="149"/>
      <c r="E140" s="149" t="s">
        <v>227</v>
      </c>
      <c r="F140" s="149"/>
      <c r="G140" s="149" t="s">
        <v>228</v>
      </c>
      <c r="H140" s="150"/>
    </row>
    <row r="141" spans="1:8" ht="14.25" thickBot="1">
      <c r="B141" s="251"/>
      <c r="C141" s="155" t="s">
        <v>225</v>
      </c>
      <c r="D141" s="153" t="s">
        <v>226</v>
      </c>
      <c r="E141" s="153" t="s">
        <v>225</v>
      </c>
      <c r="F141" s="153" t="s">
        <v>226</v>
      </c>
      <c r="G141" s="153" t="s">
        <v>225</v>
      </c>
      <c r="H141" s="154" t="s">
        <v>226</v>
      </c>
    </row>
    <row r="142" spans="1:8">
      <c r="B142" s="252" t="s">
        <v>218</v>
      </c>
      <c r="C142" s="253">
        <v>535</v>
      </c>
      <c r="D142" s="177">
        <v>1604100</v>
      </c>
      <c r="E142" s="177">
        <v>1127</v>
      </c>
      <c r="F142" s="177">
        <v>3329700</v>
      </c>
      <c r="G142" s="177">
        <v>491</v>
      </c>
      <c r="H142" s="200">
        <v>1104000</v>
      </c>
    </row>
    <row r="143" spans="1:8">
      <c r="B143" s="254" t="s">
        <v>219</v>
      </c>
      <c r="C143" s="255">
        <v>1601</v>
      </c>
      <c r="D143" s="182">
        <v>4231100</v>
      </c>
      <c r="E143" s="182">
        <v>1406</v>
      </c>
      <c r="F143" s="182">
        <v>3624200</v>
      </c>
      <c r="G143" s="182">
        <v>458</v>
      </c>
      <c r="H143" s="135">
        <v>1057000</v>
      </c>
    </row>
    <row r="144" spans="1:8">
      <c r="B144" s="254" t="s">
        <v>220</v>
      </c>
      <c r="C144" s="255">
        <v>1030</v>
      </c>
      <c r="D144" s="182">
        <v>2306400</v>
      </c>
      <c r="E144" s="182">
        <v>1098</v>
      </c>
      <c r="F144" s="182">
        <v>2877100</v>
      </c>
      <c r="G144" s="182">
        <v>531</v>
      </c>
      <c r="H144" s="135">
        <v>1221800</v>
      </c>
    </row>
    <row r="145" spans="2:8">
      <c r="B145" s="254" t="s">
        <v>221</v>
      </c>
      <c r="C145" s="255">
        <v>927</v>
      </c>
      <c r="D145" s="182">
        <v>2445000</v>
      </c>
      <c r="E145" s="182">
        <v>1416</v>
      </c>
      <c r="F145" s="182">
        <v>3145600</v>
      </c>
      <c r="G145" s="182">
        <v>722</v>
      </c>
      <c r="H145" s="135">
        <v>1904300</v>
      </c>
    </row>
    <row r="146" spans="2:8">
      <c r="B146" s="254" t="s">
        <v>222</v>
      </c>
      <c r="C146" s="255">
        <v>676</v>
      </c>
      <c r="D146" s="182">
        <v>1514400</v>
      </c>
      <c r="E146" s="182">
        <v>1423</v>
      </c>
      <c r="F146" s="182">
        <v>3814700</v>
      </c>
      <c r="G146" s="182">
        <v>707</v>
      </c>
      <c r="H146" s="135">
        <v>1611700</v>
      </c>
    </row>
    <row r="147" spans="2:8">
      <c r="B147" s="254" t="s">
        <v>223</v>
      </c>
      <c r="C147" s="255">
        <v>737</v>
      </c>
      <c r="D147" s="182">
        <v>1527900</v>
      </c>
      <c r="E147" s="182">
        <v>1122</v>
      </c>
      <c r="F147" s="182">
        <v>3067300</v>
      </c>
      <c r="G147" s="182">
        <v>788</v>
      </c>
      <c r="H147" s="135">
        <v>2272500</v>
      </c>
    </row>
    <row r="148" spans="2:8">
      <c r="B148" s="254" t="s">
        <v>229</v>
      </c>
      <c r="C148" s="255">
        <v>881</v>
      </c>
      <c r="D148" s="182">
        <v>2211800</v>
      </c>
      <c r="E148" s="182">
        <v>1595</v>
      </c>
      <c r="F148" s="182">
        <v>3526800</v>
      </c>
      <c r="G148" s="182">
        <v>395</v>
      </c>
      <c r="H148" s="135">
        <v>925700</v>
      </c>
    </row>
    <row r="149" spans="2:8">
      <c r="B149" s="254" t="s">
        <v>230</v>
      </c>
      <c r="C149" s="255">
        <v>1885</v>
      </c>
      <c r="D149" s="182">
        <v>4342400</v>
      </c>
      <c r="E149" s="182">
        <v>960</v>
      </c>
      <c r="F149" s="182">
        <v>2222400</v>
      </c>
      <c r="G149" s="182">
        <v>910</v>
      </c>
      <c r="H149" s="135">
        <v>1859700</v>
      </c>
    </row>
    <row r="150" spans="2:8">
      <c r="B150" s="254" t="s">
        <v>231</v>
      </c>
      <c r="C150" s="255">
        <v>1098</v>
      </c>
      <c r="D150" s="182">
        <v>2282300</v>
      </c>
      <c r="E150" s="182">
        <v>872</v>
      </c>
      <c r="F150" s="182">
        <v>2206100</v>
      </c>
      <c r="G150" s="182">
        <v>653</v>
      </c>
      <c r="H150" s="135">
        <v>1831800</v>
      </c>
    </row>
    <row r="151" spans="2:8">
      <c r="B151" s="254" t="s">
        <v>232</v>
      </c>
      <c r="C151" s="255">
        <v>1387</v>
      </c>
      <c r="D151" s="182">
        <v>2887100</v>
      </c>
      <c r="E151" s="182">
        <v>1388</v>
      </c>
      <c r="F151" s="182">
        <v>2846900</v>
      </c>
      <c r="G151" s="182">
        <v>899</v>
      </c>
      <c r="H151" s="135">
        <v>2404600</v>
      </c>
    </row>
    <row r="152" spans="2:8">
      <c r="B152" s="254" t="s">
        <v>233</v>
      </c>
      <c r="C152" s="255">
        <v>1363</v>
      </c>
      <c r="D152" s="182">
        <v>3399400</v>
      </c>
      <c r="E152" s="182">
        <v>893</v>
      </c>
      <c r="F152" s="182">
        <v>2473700</v>
      </c>
      <c r="G152" s="182">
        <v>945</v>
      </c>
      <c r="H152" s="135">
        <v>2375000</v>
      </c>
    </row>
    <row r="153" spans="2:8" ht="14.25" thickBot="1">
      <c r="B153" s="256" t="s">
        <v>234</v>
      </c>
      <c r="C153" s="257">
        <v>1871</v>
      </c>
      <c r="D153" s="185">
        <v>4483900</v>
      </c>
      <c r="E153" s="185">
        <v>912</v>
      </c>
      <c r="F153" s="185">
        <v>2599500</v>
      </c>
      <c r="G153" s="185">
        <v>547</v>
      </c>
      <c r="H153" s="140">
        <v>1394200</v>
      </c>
    </row>
    <row r="154" spans="2:8" ht="14.25" thickBot="1"/>
    <row r="155" spans="2:8">
      <c r="B155" s="225" t="s">
        <v>146</v>
      </c>
      <c r="C155" s="142" t="s">
        <v>235</v>
      </c>
      <c r="D155" s="143"/>
      <c r="E155" s="143"/>
      <c r="F155" s="143"/>
      <c r="G155" s="143"/>
      <c r="H155" s="144"/>
    </row>
    <row r="156" spans="2:8">
      <c r="B156" s="226" t="s">
        <v>118</v>
      </c>
      <c r="C156" s="136" t="s">
        <v>344</v>
      </c>
      <c r="D156" s="105"/>
      <c r="E156" s="105"/>
      <c r="F156" s="105"/>
      <c r="G156" s="105"/>
      <c r="H156" s="145"/>
    </row>
    <row r="157" spans="2:8">
      <c r="B157" s="227" t="s">
        <v>345</v>
      </c>
      <c r="C157" s="136" t="s">
        <v>346</v>
      </c>
      <c r="D157" s="105"/>
      <c r="E157" s="105"/>
      <c r="F157" s="105"/>
      <c r="G157" s="105"/>
      <c r="H157" s="145"/>
    </row>
    <row r="158" spans="2:8">
      <c r="B158" s="228"/>
      <c r="C158" s="216" t="s">
        <v>347</v>
      </c>
      <c r="D158" s="108"/>
      <c r="E158" s="108"/>
      <c r="F158" s="108"/>
      <c r="G158" s="108"/>
      <c r="H158" s="165"/>
    </row>
    <row r="159" spans="2:8">
      <c r="B159" s="229" t="s">
        <v>348</v>
      </c>
      <c r="C159" s="216" t="s">
        <v>321</v>
      </c>
      <c r="D159" s="108"/>
      <c r="E159" s="108"/>
      <c r="F159" s="108"/>
      <c r="G159" s="108"/>
      <c r="H159" s="165"/>
    </row>
    <row r="160" spans="2:8">
      <c r="B160" s="227" t="s">
        <v>241</v>
      </c>
      <c r="C160" s="215" t="s">
        <v>349</v>
      </c>
      <c r="D160" s="213"/>
      <c r="E160" s="213"/>
      <c r="F160" s="213"/>
      <c r="G160" s="213"/>
      <c r="H160" s="214"/>
    </row>
    <row r="161" spans="2:8">
      <c r="B161" s="228"/>
      <c r="C161" s="215" t="s">
        <v>350</v>
      </c>
      <c r="D161" s="213"/>
      <c r="E161" s="213"/>
      <c r="F161" s="213"/>
      <c r="G161" s="213"/>
      <c r="H161" s="214"/>
    </row>
    <row r="162" spans="2:8">
      <c r="B162" s="229" t="s">
        <v>244</v>
      </c>
      <c r="C162" s="215" t="s">
        <v>351</v>
      </c>
      <c r="D162" s="213"/>
      <c r="E162" s="213"/>
      <c r="F162" s="213"/>
      <c r="G162" s="213"/>
      <c r="H162" s="214"/>
    </row>
    <row r="163" spans="2:8">
      <c r="B163" s="226" t="s">
        <v>83</v>
      </c>
      <c r="C163" s="136" t="s">
        <v>352</v>
      </c>
      <c r="D163" s="105"/>
      <c r="E163" s="105"/>
      <c r="F163" s="105"/>
      <c r="G163" s="105"/>
      <c r="H163" s="145"/>
    </row>
    <row r="164" spans="2:8">
      <c r="B164" s="230" t="s">
        <v>249</v>
      </c>
      <c r="C164" s="216" t="s">
        <v>353</v>
      </c>
      <c r="D164" s="108"/>
      <c r="E164" s="108"/>
      <c r="F164" s="108"/>
      <c r="G164" s="108"/>
      <c r="H164" s="165"/>
    </row>
    <row r="165" spans="2:8" ht="14.25" thickBot="1">
      <c r="B165" s="231" t="s">
        <v>166</v>
      </c>
      <c r="C165" s="146" t="s">
        <v>354</v>
      </c>
      <c r="D165" s="147"/>
      <c r="E165" s="147"/>
      <c r="F165" s="147"/>
      <c r="G165" s="147"/>
      <c r="H165" s="148"/>
    </row>
    <row r="178" spans="1:8">
      <c r="A178" s="1" t="s">
        <v>355</v>
      </c>
      <c r="B178" s="1" t="s">
        <v>205</v>
      </c>
    </row>
    <row r="179" spans="1:8">
      <c r="B179" s="1" t="s">
        <v>145</v>
      </c>
    </row>
    <row r="180" spans="1:8" ht="14.25" thickBot="1"/>
    <row r="181" spans="1:8" ht="14.25" thickBot="1">
      <c r="B181" s="258" t="s">
        <v>217</v>
      </c>
      <c r="C181" s="259"/>
    </row>
    <row r="182" spans="1:8" ht="14.25" thickBot="1">
      <c r="B182" s="260"/>
      <c r="C182" s="193" t="s">
        <v>218</v>
      </c>
      <c r="D182" s="193" t="s">
        <v>219</v>
      </c>
      <c r="E182" s="193" t="s">
        <v>220</v>
      </c>
      <c r="F182" s="193" t="s">
        <v>221</v>
      </c>
      <c r="G182" s="193" t="s">
        <v>222</v>
      </c>
      <c r="H182" s="194" t="s">
        <v>223</v>
      </c>
    </row>
    <row r="183" spans="1:8" ht="14.25" thickTop="1">
      <c r="B183" s="261" t="s">
        <v>356</v>
      </c>
      <c r="C183" s="197">
        <v>535</v>
      </c>
      <c r="D183" s="197">
        <v>1601</v>
      </c>
      <c r="E183" s="197">
        <v>1030</v>
      </c>
      <c r="F183" s="197">
        <v>927</v>
      </c>
      <c r="G183" s="197">
        <v>676</v>
      </c>
      <c r="H183" s="198">
        <v>737</v>
      </c>
    </row>
    <row r="184" spans="1:8">
      <c r="B184" s="174" t="s">
        <v>357</v>
      </c>
      <c r="C184" s="177">
        <v>1604100</v>
      </c>
      <c r="D184" s="177">
        <v>4231100</v>
      </c>
      <c r="E184" s="177">
        <v>2306400</v>
      </c>
      <c r="F184" s="177">
        <v>2445000</v>
      </c>
      <c r="G184" s="177">
        <v>1514400</v>
      </c>
      <c r="H184" s="200">
        <v>1527900</v>
      </c>
    </row>
    <row r="185" spans="1:8">
      <c r="B185" s="262" t="s">
        <v>358</v>
      </c>
      <c r="C185" s="202">
        <v>1127</v>
      </c>
      <c r="D185" s="202">
        <v>1406</v>
      </c>
      <c r="E185" s="202">
        <v>1098</v>
      </c>
      <c r="F185" s="202">
        <v>1416</v>
      </c>
      <c r="G185" s="202">
        <v>1423</v>
      </c>
      <c r="H185" s="203">
        <v>1122</v>
      </c>
    </row>
    <row r="186" spans="1:8">
      <c r="B186" s="174" t="s">
        <v>359</v>
      </c>
      <c r="C186" s="177">
        <v>3329700</v>
      </c>
      <c r="D186" s="177">
        <v>3624200</v>
      </c>
      <c r="E186" s="177">
        <v>2877100</v>
      </c>
      <c r="F186" s="177">
        <v>3145600</v>
      </c>
      <c r="G186" s="177">
        <v>3814700</v>
      </c>
      <c r="H186" s="200">
        <v>3067300</v>
      </c>
    </row>
    <row r="187" spans="1:8">
      <c r="B187" s="262" t="s">
        <v>360</v>
      </c>
      <c r="C187" s="202">
        <v>491</v>
      </c>
      <c r="D187" s="202">
        <v>458</v>
      </c>
      <c r="E187" s="202">
        <v>531</v>
      </c>
      <c r="F187" s="202">
        <v>722</v>
      </c>
      <c r="G187" s="202">
        <v>707</v>
      </c>
      <c r="H187" s="203">
        <v>788</v>
      </c>
    </row>
    <row r="188" spans="1:8" ht="14.25" thickBot="1">
      <c r="B188" s="174" t="s">
        <v>361</v>
      </c>
      <c r="C188" s="206">
        <v>1104000</v>
      </c>
      <c r="D188" s="206">
        <v>1057000</v>
      </c>
      <c r="E188" s="206">
        <v>1221800</v>
      </c>
      <c r="F188" s="206">
        <v>1904300</v>
      </c>
      <c r="G188" s="206">
        <v>1611700</v>
      </c>
      <c r="H188" s="207">
        <v>2272500</v>
      </c>
    </row>
    <row r="189" spans="1:8" ht="14.25" thickBot="1">
      <c r="B189" s="260" t="s">
        <v>362</v>
      </c>
      <c r="C189" s="193" t="s">
        <v>229</v>
      </c>
      <c r="D189" s="193" t="s">
        <v>230</v>
      </c>
      <c r="E189" s="193" t="s">
        <v>231</v>
      </c>
      <c r="F189" s="193" t="s">
        <v>232</v>
      </c>
      <c r="G189" s="193" t="s">
        <v>233</v>
      </c>
      <c r="H189" s="194" t="s">
        <v>234</v>
      </c>
    </row>
    <row r="190" spans="1:8" ht="14.25" thickTop="1">
      <c r="B190" s="261" t="s">
        <v>356</v>
      </c>
      <c r="C190" s="197">
        <v>881</v>
      </c>
      <c r="D190" s="197">
        <v>1885</v>
      </c>
      <c r="E190" s="197">
        <v>1098</v>
      </c>
      <c r="F190" s="197">
        <v>1387</v>
      </c>
      <c r="G190" s="197">
        <v>1363</v>
      </c>
      <c r="H190" s="198">
        <v>1871</v>
      </c>
    </row>
    <row r="191" spans="1:8">
      <c r="B191" s="174" t="s">
        <v>357</v>
      </c>
      <c r="C191" s="177">
        <v>2211800</v>
      </c>
      <c r="D191" s="177">
        <v>4342400</v>
      </c>
      <c r="E191" s="177">
        <v>2282300</v>
      </c>
      <c r="F191" s="177">
        <v>2887100</v>
      </c>
      <c r="G191" s="177">
        <v>3399400</v>
      </c>
      <c r="H191" s="200">
        <v>4483900</v>
      </c>
    </row>
    <row r="192" spans="1:8">
      <c r="B192" s="262" t="s">
        <v>358</v>
      </c>
      <c r="C192" s="202">
        <v>1595</v>
      </c>
      <c r="D192" s="202">
        <v>960</v>
      </c>
      <c r="E192" s="202">
        <v>872</v>
      </c>
      <c r="F192" s="202">
        <v>1388</v>
      </c>
      <c r="G192" s="202">
        <v>893</v>
      </c>
      <c r="H192" s="203">
        <v>912</v>
      </c>
    </row>
    <row r="193" spans="2:8">
      <c r="B193" s="174" t="s">
        <v>359</v>
      </c>
      <c r="C193" s="177">
        <v>3526800</v>
      </c>
      <c r="D193" s="177">
        <v>2222400</v>
      </c>
      <c r="E193" s="177">
        <v>2206100</v>
      </c>
      <c r="F193" s="177">
        <v>2846900</v>
      </c>
      <c r="G193" s="177">
        <v>2473700</v>
      </c>
      <c r="H193" s="200">
        <v>2599500</v>
      </c>
    </row>
    <row r="194" spans="2:8">
      <c r="B194" s="262" t="s">
        <v>360</v>
      </c>
      <c r="C194" s="202">
        <v>395</v>
      </c>
      <c r="D194" s="202">
        <v>910</v>
      </c>
      <c r="E194" s="202">
        <v>653</v>
      </c>
      <c r="F194" s="202">
        <v>899</v>
      </c>
      <c r="G194" s="202">
        <v>945</v>
      </c>
      <c r="H194" s="203">
        <v>547</v>
      </c>
    </row>
    <row r="195" spans="2:8" ht="14.25" thickBot="1">
      <c r="B195" s="174" t="s">
        <v>361</v>
      </c>
      <c r="C195" s="206">
        <v>925700</v>
      </c>
      <c r="D195" s="206">
        <v>1859700</v>
      </c>
      <c r="E195" s="206">
        <v>1831800</v>
      </c>
      <c r="F195" s="206">
        <v>2404600</v>
      </c>
      <c r="G195" s="206">
        <v>2375000</v>
      </c>
      <c r="H195" s="207">
        <v>1394200</v>
      </c>
    </row>
    <row r="196" spans="2:8" ht="14.25" thickBot="1"/>
    <row r="197" spans="2:8">
      <c r="B197" s="263" t="s">
        <v>146</v>
      </c>
      <c r="C197" s="142" t="s">
        <v>363</v>
      </c>
      <c r="D197" s="143"/>
      <c r="E197" s="143"/>
      <c r="F197" s="143"/>
      <c r="G197" s="143"/>
      <c r="H197" s="144"/>
    </row>
    <row r="198" spans="2:8">
      <c r="B198" s="228"/>
      <c r="C198" s="216" t="s">
        <v>364</v>
      </c>
      <c r="D198" s="108"/>
      <c r="E198" s="108"/>
      <c r="F198" s="108"/>
      <c r="G198" s="108"/>
      <c r="H198" s="165"/>
    </row>
    <row r="199" spans="2:8">
      <c r="B199" s="226" t="s">
        <v>365</v>
      </c>
      <c r="C199" s="136" t="s">
        <v>366</v>
      </c>
      <c r="D199" s="105"/>
      <c r="E199" s="105"/>
      <c r="F199" s="105"/>
      <c r="G199" s="105"/>
      <c r="H199" s="145"/>
    </row>
    <row r="200" spans="2:8">
      <c r="B200" s="227" t="s">
        <v>367</v>
      </c>
      <c r="C200" s="136" t="s">
        <v>368</v>
      </c>
      <c r="D200" s="105"/>
      <c r="E200" s="105"/>
      <c r="F200" s="105"/>
      <c r="G200" s="105"/>
      <c r="H200" s="145"/>
    </row>
    <row r="201" spans="2:8">
      <c r="B201" s="228"/>
      <c r="C201" s="216" t="s">
        <v>369</v>
      </c>
      <c r="D201" s="108"/>
      <c r="E201" s="108"/>
      <c r="F201" s="108"/>
      <c r="G201" s="108"/>
      <c r="H201" s="165"/>
    </row>
    <row r="202" spans="2:8">
      <c r="B202" s="229" t="s">
        <v>239</v>
      </c>
      <c r="C202" s="216" t="s">
        <v>370</v>
      </c>
      <c r="D202" s="108"/>
      <c r="E202" s="108"/>
      <c r="F202" s="108"/>
      <c r="G202" s="108"/>
      <c r="H202" s="165"/>
    </row>
    <row r="203" spans="2:8">
      <c r="B203" s="227" t="s">
        <v>241</v>
      </c>
      <c r="C203" s="215" t="s">
        <v>371</v>
      </c>
      <c r="D203" s="213"/>
      <c r="E203" s="213"/>
      <c r="F203" s="213"/>
      <c r="G203" s="213"/>
      <c r="H203" s="214"/>
    </row>
    <row r="204" spans="2:8">
      <c r="B204" s="228"/>
      <c r="C204" s="215" t="s">
        <v>372</v>
      </c>
      <c r="D204" s="213"/>
      <c r="E204" s="213"/>
      <c r="F204" s="213"/>
      <c r="G204" s="213"/>
      <c r="H204" s="214"/>
    </row>
    <row r="205" spans="2:8">
      <c r="B205" s="229" t="s">
        <v>244</v>
      </c>
      <c r="C205" s="215" t="s">
        <v>373</v>
      </c>
      <c r="D205" s="213"/>
      <c r="E205" s="213"/>
      <c r="F205" s="213"/>
      <c r="G205" s="213"/>
      <c r="H205" s="214"/>
    </row>
    <row r="206" spans="2:8">
      <c r="B206" s="226" t="s">
        <v>83</v>
      </c>
      <c r="C206" s="136" t="s">
        <v>374</v>
      </c>
      <c r="D206" s="105"/>
      <c r="E206" s="105"/>
      <c r="F206" s="105"/>
      <c r="G206" s="105"/>
      <c r="H206" s="145"/>
    </row>
    <row r="207" spans="2:8" ht="14.25" thickBot="1">
      <c r="B207" s="231" t="s">
        <v>166</v>
      </c>
      <c r="C207" s="146" t="s">
        <v>375</v>
      </c>
      <c r="D207" s="147"/>
      <c r="E207" s="147"/>
      <c r="F207" s="147"/>
      <c r="G207" s="147"/>
      <c r="H207" s="148"/>
    </row>
  </sheetData>
  <mergeCells count="68">
    <mergeCell ref="C205:H205"/>
    <mergeCell ref="C206:H206"/>
    <mergeCell ref="C207:H207"/>
    <mergeCell ref="C199:H199"/>
    <mergeCell ref="B200:B201"/>
    <mergeCell ref="C200:H200"/>
    <mergeCell ref="C201:H201"/>
    <mergeCell ref="C202:H202"/>
    <mergeCell ref="B203:B204"/>
    <mergeCell ref="C203:H203"/>
    <mergeCell ref="C204:H204"/>
    <mergeCell ref="C162:H162"/>
    <mergeCell ref="C163:H163"/>
    <mergeCell ref="C164:H164"/>
    <mergeCell ref="C165:H165"/>
    <mergeCell ref="B197:B198"/>
    <mergeCell ref="C197:H197"/>
    <mergeCell ref="C198:H198"/>
    <mergeCell ref="B157:B158"/>
    <mergeCell ref="C157:H157"/>
    <mergeCell ref="C158:H158"/>
    <mergeCell ref="C159:H159"/>
    <mergeCell ref="B160:B161"/>
    <mergeCell ref="C160:H160"/>
    <mergeCell ref="C161:H161"/>
    <mergeCell ref="B140:B141"/>
    <mergeCell ref="C140:D140"/>
    <mergeCell ref="E140:F140"/>
    <mergeCell ref="G140:H140"/>
    <mergeCell ref="C155:H155"/>
    <mergeCell ref="C156:H156"/>
    <mergeCell ref="C111:H111"/>
    <mergeCell ref="C112:H112"/>
    <mergeCell ref="B113:B114"/>
    <mergeCell ref="C113:H114"/>
    <mergeCell ref="C115:H115"/>
    <mergeCell ref="C116:H116"/>
    <mergeCell ref="B101:B103"/>
    <mergeCell ref="B104:B105"/>
    <mergeCell ref="C107:H107"/>
    <mergeCell ref="C108:H108"/>
    <mergeCell ref="B109:B110"/>
    <mergeCell ref="C109:H109"/>
    <mergeCell ref="C110:H110"/>
    <mergeCell ref="C80:H80"/>
    <mergeCell ref="C81:H81"/>
    <mergeCell ref="C82:H82"/>
    <mergeCell ref="C83:H83"/>
    <mergeCell ref="C84:H84"/>
    <mergeCell ref="C85:H85"/>
    <mergeCell ref="C75:H75"/>
    <mergeCell ref="C76:H76"/>
    <mergeCell ref="B77:B78"/>
    <mergeCell ref="C77:H77"/>
    <mergeCell ref="C78:H78"/>
    <mergeCell ref="C79:H79"/>
    <mergeCell ref="C27:H27"/>
    <mergeCell ref="C28:H28"/>
    <mergeCell ref="C29:H29"/>
    <mergeCell ref="C30:H30"/>
    <mergeCell ref="C31:H31"/>
    <mergeCell ref="C32:H32"/>
    <mergeCell ref="C22:H22"/>
    <mergeCell ref="C23:H23"/>
    <mergeCell ref="B24:B25"/>
    <mergeCell ref="C24:H24"/>
    <mergeCell ref="C25:H25"/>
    <mergeCell ref="C26:H2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課題１</vt:lpstr>
      <vt:lpstr>課題２</vt:lpstr>
      <vt:lpstr>課題３</vt:lpstr>
      <vt:lpstr>課題4</vt:lpstr>
      <vt:lpstr>課題5</vt:lpstr>
    </vt:vector>
  </TitlesOfParts>
  <Company>本音のCAD･CAM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2007-02-23T13:42:45Z</dcterms:created>
  <dcterms:modified xsi:type="dcterms:W3CDTF">2017-04-12T07:17:26Z</dcterms:modified>
</cp:coreProperties>
</file>